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Petrovoit\сайт\02 03 2022\"/>
    </mc:Choice>
  </mc:AlternateContent>
  <bookViews>
    <workbookView xWindow="0" yWindow="0" windowWidth="28800" windowHeight="13635"/>
  </bookViews>
  <sheets>
    <sheet name="тарифы ТЭ" sheetId="1" r:id="rId1"/>
    <sheet name="тех прис" sheetId="2" r:id="rId2"/>
  </sheets>
  <externalReferences>
    <externalReference r:id="rId3"/>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 name="OneRates_13">'тарифы ТЭ'!$O$24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 l="1"/>
  <c r="AF269" i="1"/>
  <c r="X269" i="1"/>
  <c r="Q269" i="1"/>
  <c r="AF268" i="1"/>
  <c r="V268" i="1"/>
  <c r="O268" i="1"/>
  <c r="AF267" i="1"/>
  <c r="AF266" i="1"/>
  <c r="X266" i="1"/>
  <c r="Q266" i="1"/>
  <c r="AF265" i="1"/>
  <c r="AF264" i="1"/>
  <c r="AF263" i="1"/>
  <c r="AF262" i="1"/>
  <c r="AF261" i="1"/>
  <c r="O261" i="1"/>
  <c r="AF260" i="1"/>
  <c r="X260" i="1"/>
  <c r="Q260" i="1"/>
  <c r="AF259" i="1"/>
  <c r="V259" i="1"/>
  <c r="O259" i="1"/>
  <c r="AF258" i="1"/>
  <c r="AF257" i="1"/>
  <c r="X257" i="1"/>
  <c r="Q257" i="1"/>
  <c r="AF256" i="1"/>
  <c r="AF255" i="1"/>
  <c r="AF254" i="1"/>
  <c r="AF253" i="1"/>
  <c r="AF252" i="1"/>
  <c r="O252" i="1"/>
  <c r="AF251" i="1"/>
  <c r="X251" i="1"/>
  <c r="Q251" i="1"/>
  <c r="AF250" i="1"/>
  <c r="V250" i="1"/>
  <c r="O250" i="1"/>
  <c r="AF249" i="1"/>
  <c r="AF248" i="1"/>
  <c r="X248" i="1"/>
  <c r="Q248" i="1"/>
  <c r="AF247" i="1"/>
  <c r="AF246" i="1"/>
  <c r="AF245" i="1"/>
  <c r="AF244" i="1"/>
  <c r="AF243" i="1"/>
  <c r="O243" i="1"/>
  <c r="AF242" i="1"/>
  <c r="X242" i="1"/>
  <c r="Q242" i="1"/>
  <c r="AF241" i="1"/>
  <c r="V241" i="1"/>
  <c r="O241" i="1"/>
  <c r="AF240" i="1"/>
  <c r="AF239" i="1"/>
  <c r="X239" i="1"/>
  <c r="Q239" i="1"/>
  <c r="AF238" i="1"/>
  <c r="AF237" i="1"/>
  <c r="AF236" i="1"/>
  <c r="AF235" i="1"/>
  <c r="AF234" i="1"/>
  <c r="O234" i="1"/>
  <c r="AF233" i="1"/>
  <c r="X233" i="1"/>
  <c r="Q233" i="1"/>
  <c r="AF232" i="1"/>
  <c r="V232" i="1"/>
  <c r="O232" i="1"/>
  <c r="AF231" i="1"/>
  <c r="AF230" i="1"/>
  <c r="X230" i="1"/>
  <c r="Q230" i="1"/>
  <c r="AF229" i="1"/>
  <c r="AF228" i="1"/>
  <c r="AF227" i="1"/>
  <c r="AF226" i="1"/>
  <c r="AF225" i="1"/>
  <c r="O225" i="1"/>
  <c r="AF224" i="1"/>
  <c r="X224" i="1"/>
  <c r="Q224" i="1"/>
  <c r="AF223" i="1"/>
  <c r="V223" i="1"/>
  <c r="O223" i="1"/>
  <c r="AF222" i="1"/>
  <c r="AF221" i="1"/>
  <c r="AF220" i="1"/>
  <c r="X220" i="1"/>
  <c r="Q220" i="1"/>
  <c r="AF219" i="1"/>
  <c r="AF218" i="1"/>
  <c r="AF217" i="1"/>
  <c r="AF216" i="1"/>
  <c r="AF215" i="1"/>
  <c r="O215" i="1"/>
  <c r="AF214" i="1"/>
  <c r="AF213" i="1"/>
  <c r="AF212" i="1"/>
  <c r="AF211" i="1"/>
  <c r="X211" i="1"/>
  <c r="Q211" i="1"/>
  <c r="AF210" i="1"/>
  <c r="V210" i="1"/>
  <c r="O210" i="1"/>
  <c r="AF209" i="1"/>
  <c r="AF208" i="1"/>
  <c r="AF207" i="1"/>
  <c r="X207" i="1"/>
  <c r="Q207" i="1"/>
  <c r="AF206" i="1"/>
  <c r="AF205" i="1"/>
  <c r="AF204" i="1"/>
  <c r="AF203" i="1"/>
  <c r="AF202" i="1"/>
  <c r="O202" i="1"/>
  <c r="AF201" i="1"/>
  <c r="AF200" i="1"/>
  <c r="AF199" i="1"/>
  <c r="AF198" i="1"/>
  <c r="X198" i="1"/>
  <c r="Q198" i="1"/>
  <c r="AF197" i="1"/>
  <c r="V197" i="1"/>
  <c r="O197" i="1"/>
  <c r="AF196" i="1"/>
  <c r="AF195" i="1"/>
  <c r="AF194" i="1"/>
  <c r="X194" i="1"/>
  <c r="Q194" i="1"/>
  <c r="AF193" i="1"/>
  <c r="AF192" i="1"/>
  <c r="AF191" i="1"/>
  <c r="AF190" i="1"/>
  <c r="AF189" i="1"/>
  <c r="O189" i="1"/>
  <c r="AF188" i="1"/>
  <c r="AF187" i="1"/>
  <c r="AF186" i="1"/>
  <c r="AF185" i="1"/>
  <c r="X185" i="1"/>
  <c r="Q185" i="1"/>
  <c r="AF184" i="1"/>
  <c r="V184" i="1"/>
  <c r="O184" i="1"/>
  <c r="AF183" i="1"/>
  <c r="AF182" i="1"/>
  <c r="AF181" i="1"/>
  <c r="X181" i="1"/>
  <c r="Q181" i="1"/>
  <c r="AF180" i="1"/>
  <c r="AF179" i="1"/>
  <c r="AF178" i="1"/>
  <c r="AF177" i="1"/>
  <c r="AF176" i="1"/>
  <c r="O176" i="1"/>
  <c r="AF175" i="1"/>
  <c r="AF174" i="1"/>
  <c r="AF173" i="1"/>
  <c r="AF172" i="1"/>
  <c r="X172" i="1"/>
  <c r="Q172" i="1"/>
  <c r="AF171" i="1"/>
  <c r="V171" i="1"/>
  <c r="O171" i="1"/>
  <c r="AF170" i="1"/>
  <c r="AF169" i="1"/>
  <c r="AF168" i="1"/>
  <c r="X168" i="1"/>
  <c r="Q168" i="1"/>
  <c r="AF167" i="1"/>
  <c r="AF166" i="1"/>
  <c r="AF165" i="1"/>
  <c r="AF164" i="1"/>
  <c r="AF163" i="1"/>
  <c r="O163" i="1"/>
  <c r="AF162" i="1"/>
  <c r="AF161" i="1"/>
  <c r="AF160" i="1"/>
  <c r="AF159" i="1"/>
  <c r="X159" i="1"/>
  <c r="Q159" i="1"/>
  <c r="AF158" i="1"/>
  <c r="V158" i="1"/>
  <c r="O158" i="1"/>
  <c r="AF157" i="1"/>
  <c r="AF156" i="1"/>
  <c r="AF155" i="1"/>
  <c r="X155" i="1"/>
  <c r="Q155" i="1"/>
  <c r="AF154" i="1"/>
  <c r="AF153" i="1"/>
  <c r="AF152" i="1"/>
  <c r="AF151" i="1"/>
  <c r="AF150" i="1"/>
  <c r="O150" i="1"/>
  <c r="AF149" i="1"/>
  <c r="AF148" i="1"/>
  <c r="AF147" i="1"/>
  <c r="AF146" i="1"/>
  <c r="X146" i="1"/>
  <c r="Q146" i="1"/>
  <c r="AF145" i="1"/>
  <c r="V145" i="1"/>
  <c r="O145" i="1"/>
  <c r="AF144" i="1"/>
  <c r="AF143" i="1"/>
  <c r="AF142" i="1"/>
  <c r="X142" i="1"/>
  <c r="Q142" i="1"/>
  <c r="AF141" i="1"/>
  <c r="AF140" i="1"/>
  <c r="AF139" i="1"/>
  <c r="AF138" i="1"/>
  <c r="AF137" i="1"/>
  <c r="O137" i="1"/>
  <c r="AF136" i="1"/>
  <c r="AF135" i="1"/>
  <c r="AF134" i="1"/>
  <c r="AF133" i="1"/>
  <c r="X133" i="1"/>
  <c r="Q133" i="1"/>
  <c r="AF132" i="1"/>
  <c r="V132" i="1"/>
  <c r="O132" i="1"/>
  <c r="AF131" i="1"/>
  <c r="AF130" i="1"/>
  <c r="AF129" i="1"/>
  <c r="X129" i="1"/>
  <c r="Q129" i="1"/>
  <c r="AF128" i="1"/>
  <c r="AF127" i="1"/>
  <c r="AF126" i="1"/>
  <c r="AF125" i="1"/>
  <c r="AF124" i="1"/>
  <c r="O124" i="1"/>
  <c r="AF123" i="1"/>
  <c r="AF122" i="1"/>
  <c r="AF121" i="1"/>
  <c r="AF120" i="1"/>
  <c r="X120" i="1"/>
  <c r="Q120" i="1"/>
  <c r="AF119" i="1"/>
  <c r="V119" i="1"/>
  <c r="O119" i="1"/>
  <c r="AF118" i="1"/>
  <c r="AF117" i="1"/>
  <c r="AF116" i="1"/>
  <c r="X116" i="1"/>
  <c r="Q116" i="1"/>
  <c r="AF115" i="1"/>
  <c r="AF114" i="1"/>
  <c r="AF113" i="1"/>
  <c r="AF112" i="1"/>
  <c r="AF111" i="1"/>
  <c r="O111" i="1"/>
  <c r="AF110" i="1"/>
  <c r="AF109" i="1"/>
  <c r="AF108" i="1"/>
  <c r="AF107" i="1"/>
  <c r="X107" i="1"/>
  <c r="Q107" i="1"/>
  <c r="AF106" i="1"/>
  <c r="V106" i="1"/>
  <c r="O106" i="1"/>
  <c r="AF105" i="1"/>
  <c r="AF104" i="1"/>
  <c r="AF103" i="1"/>
  <c r="X103" i="1"/>
  <c r="Q103" i="1"/>
  <c r="AF102" i="1"/>
  <c r="AF101" i="1"/>
  <c r="AF100" i="1"/>
  <c r="AF99" i="1"/>
  <c r="AF98" i="1"/>
  <c r="O98" i="1"/>
  <c r="AF97" i="1"/>
  <c r="AF96" i="1"/>
  <c r="AF95" i="1"/>
  <c r="AF94" i="1"/>
  <c r="X94" i="1"/>
  <c r="Q94" i="1"/>
  <c r="AF93" i="1"/>
  <c r="V93" i="1"/>
  <c r="O93" i="1"/>
  <c r="AF92" i="1"/>
  <c r="AF91" i="1"/>
  <c r="AF90" i="1"/>
  <c r="X90" i="1"/>
  <c r="Q90" i="1"/>
  <c r="AF89" i="1"/>
  <c r="AF88" i="1"/>
  <c r="AF87" i="1"/>
  <c r="AF86" i="1"/>
  <c r="AF85" i="1"/>
  <c r="O85" i="1"/>
  <c r="AF84" i="1"/>
  <c r="AF83" i="1"/>
  <c r="AF82" i="1"/>
  <c r="AF81" i="1"/>
  <c r="X81" i="1"/>
  <c r="Q81" i="1"/>
  <c r="AF80" i="1"/>
  <c r="V80" i="1"/>
  <c r="O80" i="1"/>
  <c r="AF79" i="1"/>
  <c r="AF78" i="1"/>
  <c r="AF77" i="1"/>
  <c r="X77" i="1"/>
  <c r="Q77" i="1"/>
  <c r="AF76" i="1"/>
  <c r="AF75" i="1"/>
  <c r="AF74" i="1"/>
  <c r="AF73" i="1"/>
  <c r="AF72" i="1"/>
  <c r="O72" i="1"/>
  <c r="AF71" i="1"/>
  <c r="AF70" i="1"/>
  <c r="AF69" i="1"/>
  <c r="AF68" i="1"/>
  <c r="X68" i="1"/>
  <c r="Q68" i="1"/>
  <c r="AF67" i="1"/>
  <c r="V67" i="1"/>
  <c r="O67" i="1"/>
  <c r="AF66" i="1"/>
  <c r="AF65" i="1"/>
  <c r="AF64" i="1"/>
  <c r="X64" i="1"/>
  <c r="Q64" i="1"/>
  <c r="AF63" i="1"/>
  <c r="AF62" i="1"/>
  <c r="AF61" i="1"/>
  <c r="AF60" i="1"/>
  <c r="AF59" i="1"/>
  <c r="O59" i="1"/>
  <c r="AF58" i="1"/>
  <c r="AF57" i="1"/>
  <c r="AF56" i="1"/>
  <c r="AF55" i="1"/>
  <c r="X55" i="1"/>
  <c r="Q55" i="1"/>
  <c r="AF54" i="1"/>
  <c r="V54" i="1"/>
  <c r="O54" i="1"/>
  <c r="AF53" i="1"/>
  <c r="AF52" i="1"/>
  <c r="AF51" i="1"/>
  <c r="X51" i="1"/>
  <c r="Q51" i="1"/>
  <c r="AF50" i="1"/>
  <c r="AF49" i="1"/>
  <c r="AF48" i="1"/>
  <c r="AF47" i="1"/>
  <c r="AF46" i="1"/>
  <c r="O46" i="1"/>
  <c r="AF45" i="1"/>
  <c r="AF44" i="1"/>
  <c r="AF43" i="1"/>
  <c r="AF42" i="1"/>
  <c r="X42" i="1"/>
  <c r="Q42" i="1"/>
  <c r="AF41" i="1"/>
  <c r="V41" i="1"/>
  <c r="O41" i="1"/>
  <c r="AF40" i="1"/>
  <c r="AF39" i="1"/>
  <c r="AF38" i="1"/>
  <c r="X38" i="1"/>
  <c r="Q38" i="1"/>
  <c r="AF37" i="1"/>
  <c r="AF36" i="1"/>
  <c r="AF35" i="1"/>
  <c r="AF34" i="1"/>
  <c r="AF33" i="1"/>
  <c r="O33" i="1"/>
  <c r="AF32" i="1"/>
  <c r="AF31" i="1"/>
  <c r="AF30" i="1"/>
  <c r="AF29" i="1"/>
  <c r="X29" i="1"/>
  <c r="Q29" i="1"/>
  <c r="AF28" i="1"/>
  <c r="V28" i="1"/>
  <c r="O28" i="1"/>
  <c r="AF27" i="1"/>
  <c r="AF26" i="1"/>
  <c r="AF25" i="1"/>
  <c r="X25" i="1"/>
  <c r="Q25" i="1"/>
  <c r="AF24" i="1"/>
  <c r="AF23" i="1"/>
  <c r="AF22" i="1"/>
  <c r="AF21" i="1"/>
  <c r="AF20" i="1"/>
  <c r="O20" i="1"/>
  <c r="AF19" i="1"/>
  <c r="AF18" i="1"/>
  <c r="O18" i="1"/>
  <c r="N17" i="1"/>
  <c r="O17" i="1" s="1"/>
  <c r="P17" i="1" s="1"/>
  <c r="Q17" i="1" s="1"/>
  <c r="R17" i="1" s="1"/>
  <c r="S17" i="1" s="1"/>
  <c r="U17" i="1" s="1"/>
  <c r="V17" i="1" s="1"/>
  <c r="W17" i="1" s="1"/>
  <c r="X17" i="1" s="1"/>
  <c r="Y17" i="1" s="1"/>
  <c r="Z17" i="1" s="1"/>
  <c r="AB17" i="1" s="1"/>
  <c r="AC17" i="1" s="1"/>
  <c r="O10" i="1"/>
  <c r="O9" i="1"/>
  <c r="O8" i="1"/>
  <c r="O7" i="1"/>
  <c r="AD229" i="1"/>
  <c r="AD128" i="1"/>
  <c r="AD24" i="1"/>
  <c r="AD210" i="1"/>
  <c r="AD193" i="1"/>
  <c r="AD223" i="1"/>
  <c r="AD119" i="1"/>
  <c r="L19" i="1"/>
  <c r="AD167" i="1"/>
  <c r="AD184" i="1"/>
  <c r="AD102" i="1"/>
  <c r="AD141" i="1"/>
  <c r="AD197" i="1"/>
  <c r="AD93" i="1"/>
  <c r="AD256" i="1"/>
  <c r="AD115" i="1"/>
  <c r="AD132" i="1"/>
  <c r="AD171" i="1"/>
  <c r="AD238" i="1"/>
  <c r="AD80" i="1"/>
  <c r="AD247" i="1"/>
  <c r="AD50" i="1"/>
  <c r="AD54" i="1"/>
  <c r="AD145" i="1"/>
  <c r="AD219" i="1"/>
  <c r="AD28" i="1"/>
  <c r="AD268" i="1"/>
  <c r="AD265" i="1"/>
  <c r="AD180" i="1"/>
  <c r="AD76" i="1"/>
  <c r="AD250" i="1"/>
  <c r="AD106" i="1"/>
  <c r="AD89" i="1"/>
  <c r="AD259" i="1"/>
  <c r="AD67" i="1"/>
  <c r="AD63" i="1"/>
  <c r="AD154" i="1"/>
  <c r="AD232" i="1"/>
  <c r="AD37" i="1"/>
  <c r="AD241" i="1"/>
  <c r="AD41" i="1"/>
  <c r="L18" i="1"/>
  <c r="AD206" i="1"/>
  <c r="AD158" i="1"/>
</calcChain>
</file>

<file path=xl/sharedStrings.xml><?xml version="1.0" encoding="utf-8"?>
<sst xmlns="http://schemas.openxmlformats.org/spreadsheetml/2006/main" count="1017" uniqueCount="257">
  <si>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</si>
  <si>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</si>
  <si>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</si>
  <si>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</si>
  <si>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</si>
  <si>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</si>
  <si>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</si>
  <si>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</si>
  <si>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</si>
  <si>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</si>
  <si>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</si>
  <si>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</si>
  <si>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</si>
  <si>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</si>
  <si>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</si>
  <si>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</si>
  <si>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</si>
  <si>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</si>
  <si>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</si>
  <si>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</si>
  <si>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</si>
  <si>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</si>
  <si>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</si>
  <si>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</si>
  <si>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</si>
  <si>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
В случае дифференциации тарифов по системам теплоснабжения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</si>
  <si>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</si>
  <si>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без дополнительного преобразования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</si>
  <si>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</si>
  <si>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</si>
  <si>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</si>
  <si>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</si>
  <si>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</si>
  <si>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01.01.2022</t>
  </si>
  <si>
    <t>да</t>
  </si>
  <si>
    <t>30.06.2022</t>
  </si>
  <si>
    <t>01.07.2022</t>
  </si>
  <si>
    <t>31.12.2022</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</si>
  <si>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</si>
  <si>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</si>
  <si>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</si>
  <si>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</si>
  <si>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Добавить группу потребителей</t>
  </si>
  <si>
    <t>Добавить схему подключения</t>
  </si>
  <si>
    <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</si>
  <si>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</si>
  <si>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t>1.1.1</t>
  </si>
  <si>
    <t>1.1.1.1</t>
  </si>
  <si>
    <t>1.1.1.1.1</t>
  </si>
  <si>
    <t>1.1.1.1.1.1</t>
  </si>
  <si>
    <t>1.1.1.1.1.1.1</t>
  </si>
  <si>
    <t>1.1.1.1.1.2</t>
  </si>
  <si>
    <t>1.1.1.1.1.2.1</t>
  </si>
  <si>
    <t>1.1.2</t>
  </si>
  <si>
    <t>1.1.2.1</t>
  </si>
  <si>
    <t>1.1.2.1.1</t>
  </si>
  <si>
    <t>1.1.2.1.1.1</t>
  </si>
  <si>
    <t>1.1.2.1.1.1.1</t>
  </si>
  <si>
    <t>1.1.2.1.1.2</t>
  </si>
  <si>
    <t>1.1.2.1.1.2.1</t>
  </si>
  <si>
    <t>1.1.3</t>
  </si>
  <si>
    <t>1.1.3.1</t>
  </si>
  <si>
    <t>1.1.3.1.1</t>
  </si>
  <si>
    <t>1.1.3.1.1.1</t>
  </si>
  <si>
    <t>1.1.3.1.1.1.1</t>
  </si>
  <si>
    <t>1.1.3.1.1.2</t>
  </si>
  <si>
    <t>1.1.3.1.1.2.1</t>
  </si>
  <si>
    <t>1.1.4</t>
  </si>
  <si>
    <t>1.1.4.1</t>
  </si>
  <si>
    <t>1.1.4.1.1</t>
  </si>
  <si>
    <t>1.1.4.1.1.1</t>
  </si>
  <si>
    <t>1.1.4.1.1.1.1</t>
  </si>
  <si>
    <t>1.1.4.1.1.2</t>
  </si>
  <si>
    <t>1.1.4.1.1.2.1</t>
  </si>
  <si>
    <t>1.1.5</t>
  </si>
  <si>
    <t>1.1.5.1</t>
  </si>
  <si>
    <t>1.1.5.1.1</t>
  </si>
  <si>
    <t>1.1.5.1.1.1</t>
  </si>
  <si>
    <t>1.1.5.1.1.1.1</t>
  </si>
  <si>
    <t>1.1.5.1.1.2</t>
  </si>
  <si>
    <t>1.1.5.1.1.2.1</t>
  </si>
  <si>
    <t>1.1.6</t>
  </si>
  <si>
    <t>1.1.6.1</t>
  </si>
  <si>
    <t>1.1.6.1.1</t>
  </si>
  <si>
    <t>1.1.6.1.1.1</t>
  </si>
  <si>
    <t>1.1.6.1.1.1.1</t>
  </si>
  <si>
    <t>1.1.6.1.1.2</t>
  </si>
  <si>
    <t>1.1.6.1.1.2.1</t>
  </si>
  <si>
    <t>1.1.7</t>
  </si>
  <si>
    <t>1.1.7.1</t>
  </si>
  <si>
    <t>1.1.7.1.1</t>
  </si>
  <si>
    <t>1.1.7.1.1.1</t>
  </si>
  <si>
    <t>1.1.7.1.1.1.1</t>
  </si>
  <si>
    <t>1.1.7.1.1.2</t>
  </si>
  <si>
    <t>1.1.7.1.1.2.1</t>
  </si>
  <si>
    <t>1.1.8</t>
  </si>
  <si>
    <t>1.1.8.1</t>
  </si>
  <si>
    <t>1.1.8.1.1</t>
  </si>
  <si>
    <t>1.1.8.1.1.1</t>
  </si>
  <si>
    <t>1.1.8.1.1.1.1</t>
  </si>
  <si>
    <t>1.1.8.1.1.2</t>
  </si>
  <si>
    <t>1.1.8.1.1.2.1</t>
  </si>
  <si>
    <t>1.1.9</t>
  </si>
  <si>
    <t>1.1.9.1</t>
  </si>
  <si>
    <t>1.1.9.1.1</t>
  </si>
  <si>
    <t>1.1.9.1.1.1</t>
  </si>
  <si>
    <t>1.1.9.1.1.1.1</t>
  </si>
  <si>
    <t>1.1.9.1.1.2</t>
  </si>
  <si>
    <t>1.1.9.1.1.2.1</t>
  </si>
  <si>
    <t>1.1.10</t>
  </si>
  <si>
    <t>1.1.10.1</t>
  </si>
  <si>
    <t>1.1.10.1.1</t>
  </si>
  <si>
    <t>1.1.10.1.1.1</t>
  </si>
  <si>
    <t>1.1.10.1.1.1.1</t>
  </si>
  <si>
    <t>1.1.10.1.1.2</t>
  </si>
  <si>
    <t>1.1.10.1.1.2.1</t>
  </si>
  <si>
    <t>1.1.11</t>
  </si>
  <si>
    <t>1.1.11.1</t>
  </si>
  <si>
    <t>1.1.11.1.1</t>
  </si>
  <si>
    <t>1.1.11.1.1.1</t>
  </si>
  <si>
    <t>1.1.11.1.1.1.1</t>
  </si>
  <si>
    <t>1.1.11.1.1.2</t>
  </si>
  <si>
    <t>1.1.11.1.1.2.1</t>
  </si>
  <si>
    <t>1.1.12</t>
  </si>
  <si>
    <t>1.1.12.1</t>
  </si>
  <si>
    <t>1.1.12.1.1</t>
  </si>
  <si>
    <t>1.1.12.1.1.1</t>
  </si>
  <si>
    <t>1.1.12.1.1.1.1</t>
  </si>
  <si>
    <t>1.1.12.1.1.2</t>
  </si>
  <si>
    <t>1.1.12.1.1.2.1</t>
  </si>
  <si>
    <t>1.1.13</t>
  </si>
  <si>
    <t>1.1.13.1</t>
  </si>
  <si>
    <t>1.1.13.1.1</t>
  </si>
  <si>
    <t>1.1.13.1.1.1</t>
  </si>
  <si>
    <t>1.1.13.1.1.1.1</t>
  </si>
  <si>
    <t>1.1.13.1.1.2</t>
  </si>
  <si>
    <t>1.1.13.1.1.2.1</t>
  </si>
  <si>
    <t>1.1.14</t>
  </si>
  <si>
    <t>1.1.14.1</t>
  </si>
  <si>
    <t>1.1.14.1.1</t>
  </si>
  <si>
    <t>1.1.14.1.1.1</t>
  </si>
  <si>
    <t>1.1.14.1.1.1.1</t>
  </si>
  <si>
    <t>1.1.14.1.1.2</t>
  </si>
  <si>
    <t>1.1.14.1.1.2.1</t>
  </si>
  <si>
    <t>1.1.15</t>
  </si>
  <si>
    <t>1.1.15.1</t>
  </si>
  <si>
    <t>1.1.15.1.1</t>
  </si>
  <si>
    <t>1.1.15.1.1.1</t>
  </si>
  <si>
    <t>1.1.15.1.1.1.1</t>
  </si>
  <si>
    <t>1.1.15.1.1.2</t>
  </si>
  <si>
    <t>1.1.15.1.1.2.1</t>
  </si>
  <si>
    <t>1.1.16</t>
  </si>
  <si>
    <t>1.1.16.1</t>
  </si>
  <si>
    <t>1.1.16.1.1</t>
  </si>
  <si>
    <t>1.1.16.1.1.1</t>
  </si>
  <si>
    <t>1.1.16.1.1.1.1</t>
  </si>
  <si>
    <t>1.1.16.1.1.2</t>
  </si>
  <si>
    <t>1.1.16.1.1.2.1</t>
  </si>
  <si>
    <t>1.1.17</t>
  </si>
  <si>
    <t>1.1.17.1</t>
  </si>
  <si>
    <t>1.1.17.1.1</t>
  </si>
  <si>
    <t>1.1.17.1.1.1</t>
  </si>
  <si>
    <t>1.1.17.1.1.1.1</t>
  </si>
  <si>
    <t>1.1.17.1.1.2</t>
  </si>
  <si>
    <t>1.1.17.1.1.2.1</t>
  </si>
  <si>
    <t>1.1.18</t>
  </si>
  <si>
    <t>1.1.18.1</t>
  </si>
  <si>
    <t>1.1.18.1.1</t>
  </si>
  <si>
    <t>1.1.18.1.1.1</t>
  </si>
  <si>
    <t>1.1.18.1.1.1.1</t>
  </si>
  <si>
    <t>1.1.18.1.1.2</t>
  </si>
  <si>
    <t>1.1.18.1.1.2.1</t>
  </si>
  <si>
    <t>1.1.19</t>
  </si>
  <si>
    <t>1.1.19.1</t>
  </si>
  <si>
    <t>1.1.19.1.1</t>
  </si>
  <si>
    <t>1.1.19.1.1.1</t>
  </si>
  <si>
    <t>1.1.19.1.1.1.1</t>
  </si>
  <si>
    <t>1.1.19.1.1.2</t>
  </si>
  <si>
    <t>1.1.19.1.1.2.1</t>
  </si>
  <si>
    <t>1.1.20</t>
  </si>
  <si>
    <t>1.1.20.1</t>
  </si>
  <si>
    <t>1.1.20.1.1</t>
  </si>
  <si>
    <t>1.1.20.1.1.1</t>
  </si>
  <si>
    <t>1.1.20.1.1.1.1</t>
  </si>
  <si>
    <t>1.1.20.1.1.2</t>
  </si>
  <si>
    <t>1.1.20.1.1.2.1</t>
  </si>
  <si>
    <t>1.1.21</t>
  </si>
  <si>
    <t>1.1.21.1</t>
  </si>
  <si>
    <t>1.1.21.1.1</t>
  </si>
  <si>
    <t>1.1.21.1.1.1</t>
  </si>
  <si>
    <t>1.1.21.1.1.1.1</t>
  </si>
  <si>
    <t>1.1.21.1.1.2</t>
  </si>
  <si>
    <t>1.1.21.1.1.2.1</t>
  </si>
  <si>
    <r>
      <t>Форма 4.8 Информация о порядке выполнения технологических, технических и других мероприятий, связанных с подключением к системе теплоснабжения</t>
    </r>
    <r>
      <rPr>
        <vertAlign val="superscript"/>
        <sz val="10"/>
        <rFont val="Tahoma"/>
        <family val="2"/>
        <charset val="204"/>
      </rPr>
      <t>1</t>
    </r>
  </si>
  <si>
    <t>Наименование параметра</t>
  </si>
  <si>
    <t>Информация</t>
  </si>
  <si>
    <t>Ссылка на документ</t>
  </si>
  <si>
    <t>3</t>
  </si>
  <si>
    <t>4</t>
  </si>
  <si>
    <t>5</t>
  </si>
  <si>
    <t>Информация о размещении данных на сайте регулируемой организации</t>
  </si>
  <si>
    <t>1.1</t>
  </si>
  <si>
    <t>дата размещения информации</t>
  </si>
  <si>
    <t>15.12.2021</t>
  </si>
  <si>
    <t>x</t>
  </si>
  <si>
    <t>Дата размещения информации указывается в виде «ДД.ММ.ГГГГ».</t>
  </si>
  <si>
    <t>1.2</t>
  </si>
  <si>
    <t>адрес страницы сайта в сети «Интернет» и ссылка на документ</t>
  </si>
  <si>
    <t>http://eniseienergokom.ru/abonentam/texprisoedinenie/</t>
  </si>
  <si>
    <t>https://portal.eias.ru/Portal/DownloadPage.aspx?type=12&amp;guid=bfad0864-1279-4ba9-b0f8-9cfc400722b3</t>
  </si>
  <si>
    <t>В колонке «Информация» указывается адрес страницы сайта в сети «Интернет», на которой размещена информация.
В колонке «Ссылка на документ» указывается ссылка на скриншот страницы сайта в сети «Интернет», предварительно загруженный в хранилище файлов ФГИС ЕИАС, на которой размещена информация.</t>
  </si>
  <si>
    <t>Форма заявки о подключении к централизованной системе теплоснабжения</t>
  </si>
  <si>
    <t>https://portal.eias.ru/Portal/DownloadPage.aspx?type=12&amp;guid=720814af-88ec-440f-a5c2-c6191d71d5a9</t>
  </si>
  <si>
    <t>Указывается ссылка на документ, предварительно загруженный в хранилище файлов ФГИС ЕИАС.</t>
  </si>
  <si>
    <t>Перечень документов и сведений, представляемых одновременно с заявкой о подключении к централизованной системе теплоснабжения, и указание на запрет требовать представления документов и сведений или осуществления действий,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t>
  </si>
  <si>
    <t>3.1</t>
  </si>
  <si>
    <t>перечень сопутствующих документов к заявке на тех прис</t>
  </si>
  <si>
    <t xml:space="preserve">Указывается ссылка на документ, предварительно загруженный в хранилище файлов ФГИС ЕИАС.
В случае наличия дополнительных сведений информация по ним указывается в отдельных строках.
</t>
  </si>
  <si>
    <t>Добавить сведения</t>
  </si>
  <si>
    <t>Реквизиты НПА, регламентирующих порядок действий заявителя и регулируемой организации при подаче, приеме, обработке заявки о подключении к централизованной системе теплоснабжения (в том числе в форме электронного документа), принятии решения и информировании о принятом по результатам рассмотрения указанной заявки решении (возврат документов, прилагаемых к заявке о подключении к централизованной системе теплоснабжения, либо направление подписанного проекта договора о подключении к централизованной системе теплоснабжения), основания для отказа в принятии к рассмотрению документов, прилагаемых к заявлению о подключении к централизованной системе теплоснабжения, в подписании договора о подключении к централизованной системе теплоснабжения</t>
  </si>
  <si>
    <t>4.1</t>
  </si>
  <si>
    <t>наименование НПА</t>
  </si>
  <si>
    <t>Федеральный закон о теплоснабжении № 190-ФЗ от 27.07.2010 г.</t>
  </si>
  <si>
    <t>В колонке «Информация» указывается полное наименование и реквизиты НПА.
В случае наличия нескольких НПА каждое из них указывается в отдельной строке.</t>
  </si>
  <si>
    <t>4.2</t>
  </si>
  <si>
    <t>Постановление правительства РФ № 1075 "О ценообразовании в сфере теплоснабжения" от 22.10.2012 г.</t>
  </si>
  <si>
    <t>Телефоны, адреса и график работы службы, ответственной за прием и обработку заявок о подключении к централизованной системе теплоснабжения</t>
  </si>
  <si>
    <t>5.1</t>
  </si>
  <si>
    <t>телефоны службы, ответственной за прием и обработку заявок о подключении к централизованной системе теплоснабжения</t>
  </si>
  <si>
    <t>5.1.1</t>
  </si>
  <si>
    <t>контактный телефон службы</t>
  </si>
  <si>
    <t>тел.8-39195-2-49-57, тел. 8-950-401-16-26</t>
  </si>
  <si>
    <t>Указывается номер контактного телефона службы, ответственной за прием и обработку заявок о подключении к централизованной системе теплоснабжения. 
В случае наличия нескольких служб и (или) номеров телефонов, информация по каждому из них указывается в отдельной строке.</t>
  </si>
  <si>
    <t>5.2</t>
  </si>
  <si>
    <t>адреса службы, ответственной за прием и обработку заявок о подключении к централизованной системе теплоснабжения</t>
  </si>
  <si>
    <t>5.2.1</t>
  </si>
  <si>
    <t>адрес службы</t>
  </si>
  <si>
    <t>г.Енисейск, ул.Пролетарская, 4</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</si>
  <si>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
В случае наличия нескольких служб и (или) адресов, информация по каждому из них указывается в отдельной строке.</t>
  </si>
  <si>
    <t>5.3</t>
  </si>
  <si>
    <t>график работы службы, ответственной за прием и обработку заявок о подключении к централизованной системе теплоснабжения</t>
  </si>
  <si>
    <t>5.3.1</t>
  </si>
  <si>
    <t>график работы службы</t>
  </si>
  <si>
    <t>понедельник-пятница: c 09:00 до 17:00</t>
  </si>
  <si>
    <t>Указывается график работы службы, ответственной за прием и обработку заявок о подключении к централизованной системе теплоснабжения. 
В случае наличия нескольких служб и (или) графиков работы, информация по каждому из них указывается в отдельной строке.</t>
  </si>
  <si>
    <t>понедельник-пятница</t>
  </si>
  <si>
    <t>c 09:00 до 17:00</t>
  </si>
  <si>
    <t>6</t>
  </si>
  <si>
    <t>Регламент подключения к системе теплоснабжения, утверждаемый регулируемой организацией, включающий сроки, состав и последовательность действий при осуществлении подключения к системе теплоснабжения, сведения о размере платы за услуги по подключению к системе теплоснабжения, информацию о месте нахождения и графике работы, справочных телефонах, адресе официального сайта регулируемой организации в сети "Интернет" и блок-схему, отражающую графическое изображение последовательности действий, осуществляемых при подключении к системе теплоснабжения</t>
  </si>
  <si>
    <t>6.1</t>
  </si>
  <si>
    <t>регламент</t>
  </si>
  <si>
    <t>https://portal.eias.ru/Portal/DownloadPage.aspx?type=12&amp;guid=c987f241-c471-4999-8d51-2d60c0fab5c5</t>
  </si>
  <si>
    <t>Указывается ссылка на документ, предварительно загруженный в хранилище файлов ФГИС ЕИАС.
В случае наличия дополнительных сведений информация по ним указывается в отдельных строках.</t>
  </si>
  <si>
    <t>6.2</t>
  </si>
  <si>
    <t>схема подключения</t>
  </si>
  <si>
    <t>https://portal.eias.ru/Portal/DownloadPage.aspx?type=12&amp;guid=8c40a90e-9b0e-4653-8db3-50f46ea7f73c</t>
  </si>
  <si>
    <t>Информация раскрывается в случае, если регулируемая организация осуществляет услуги по подключению (технологическому присоединению) к централизованной системе теплоснабжения.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</si>
</sst>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4">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b/>
      <sz val="9"/>
      <color indexed="62"/>
      <name val="Tahoma"/>
      <family val="2"/>
      <charset val="204"/>
    </font>
    <font>
      <vertAlign val="superscript"/>
      <sz val="9"/>
      <name val="Tahoma"/>
      <family val="2"/>
      <charset val="204"/>
    </font>
    <font>
      <sz val="1"/>
      <name val="Tahoma"/>
      <family val="2"/>
      <charset val="204"/>
    </font>
    <font>
      <sz val="11"/>
      <name val="Calibri"/>
      <family val="2"/>
      <charset val="204"/>
      <scheme val="minor"/>
    </font>
    <font>
      <u/>
      <sz val="9"/>
      <name val="Tahoma"/>
      <family val="2"/>
      <charset val="204"/>
    </font>
    <font>
      <b/>
      <u/>
      <sz val="9"/>
      <name val="Tahoma"/>
      <family val="2"/>
      <charset val="204"/>
    </font>
  </fonts>
  <fills count="4">
    <fill>
      <patternFill patternType="none"/>
    </fill>
    <fill>
      <patternFill patternType="gray125"/>
    </fill>
    <fill>
      <patternFill patternType="solid">
        <fgColor theme="0"/>
        <bgColor indexed="64"/>
      </patternFill>
    </fill>
    <fill>
      <patternFill patternType="lightDown">
        <fgColor indexed="22"/>
        <bgColor theme="0"/>
      </patternFill>
    </fill>
  </fills>
  <borders count="12">
    <border>
      <left/>
      <right/>
      <top/>
      <bottom/>
      <diagonal/>
    </border>
    <border>
      <left/>
      <right/>
      <top style="thin">
        <color indexed="22"/>
      </top>
      <bottom style="thin">
        <color indexed="22"/>
      </bottom>
      <diagonal/>
    </border>
    <border>
      <left/>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diagonal/>
    </border>
    <border>
      <left/>
      <right style="thin">
        <color indexed="22"/>
      </right>
      <top/>
      <bottom style="thin">
        <color indexed="22"/>
      </bottom>
      <diagonal/>
    </border>
    <border>
      <left style="thin">
        <color indexed="22"/>
      </left>
      <right/>
      <top/>
      <bottom style="thin">
        <color indexed="22"/>
      </bottom>
      <diagonal/>
    </border>
  </borders>
  <cellStyleXfs count="11">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5"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25">
    <xf numFmtId="0" fontId="0" fillId="0" borderId="0" xfId="0"/>
    <xf numFmtId="0" fontId="3" fillId="2" borderId="0" xfId="1" applyFont="1" applyFill="1" applyAlignment="1" applyProtection="1">
      <alignment vertical="center" wrapText="1"/>
    </xf>
    <xf numFmtId="49" fontId="3" fillId="2" borderId="0" xfId="1" applyNumberFormat="1" applyFont="1" applyFill="1" applyAlignment="1" applyProtection="1">
      <alignment vertical="center" wrapText="1"/>
    </xf>
    <xf numFmtId="49" fontId="4" fillId="2" borderId="0" xfId="1" applyNumberFormat="1" applyFont="1" applyFill="1" applyAlignment="1" applyProtection="1">
      <alignment vertical="center" wrapText="1"/>
    </xf>
    <xf numFmtId="0" fontId="5" fillId="2" borderId="0" xfId="1" applyFont="1" applyFill="1" applyAlignment="1" applyProtection="1">
      <alignment vertical="center" wrapText="1"/>
    </xf>
    <xf numFmtId="0" fontId="4" fillId="2" borderId="0" xfId="1" applyFont="1" applyFill="1" applyAlignment="1" applyProtection="1">
      <alignment vertical="center" wrapText="1"/>
    </xf>
    <xf numFmtId="0" fontId="4" fillId="2"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7" fillId="2" borderId="0" xfId="2" applyFont="1" applyFill="1" applyBorder="1" applyAlignment="1">
      <alignment vertical="center" wrapText="1"/>
    </xf>
    <xf numFmtId="0" fontId="9" fillId="2" borderId="0" xfId="1" applyFont="1" applyFill="1" applyBorder="1" applyAlignment="1" applyProtection="1">
      <alignment horizontal="center" vertical="center" wrapText="1"/>
    </xf>
    <xf numFmtId="0" fontId="3" fillId="2" borderId="0" xfId="0" applyNumberFormat="1" applyFont="1" applyFill="1" applyBorder="1" applyAlignment="1">
      <alignment vertical="center"/>
    </xf>
    <xf numFmtId="0" fontId="0" fillId="2" borderId="0" xfId="0" applyNumberFormat="1" applyFill="1" applyBorder="1" applyAlignment="1">
      <alignment vertical="center"/>
    </xf>
    <xf numFmtId="0" fontId="0" fillId="2" borderId="0" xfId="0" applyNumberFormat="1" applyFill="1" applyBorder="1" applyAlignment="1">
      <alignment horizontal="center" vertical="center"/>
    </xf>
    <xf numFmtId="0" fontId="4" fillId="2" borderId="0" xfId="4" applyNumberFormat="1" applyFont="1" applyFill="1" applyBorder="1" applyAlignment="1" applyProtection="1">
      <alignment vertical="center" wrapText="1"/>
    </xf>
    <xf numFmtId="0" fontId="0" fillId="2" borderId="0" xfId="0" applyFill="1" applyAlignment="1">
      <alignment vertical="top"/>
    </xf>
    <xf numFmtId="0" fontId="10" fillId="2" borderId="0" xfId="0" applyNumberFormat="1" applyFont="1" applyFill="1" applyBorder="1" applyAlignment="1">
      <alignment vertical="center"/>
    </xf>
    <xf numFmtId="0" fontId="4" fillId="2" borderId="0" xfId="5" applyFont="1" applyFill="1" applyBorder="1" applyAlignment="1" applyProtection="1">
      <alignment vertical="center" wrapText="1"/>
    </xf>
    <xf numFmtId="0" fontId="4" fillId="2" borderId="0" xfId="5" applyFont="1" applyFill="1" applyBorder="1" applyAlignment="1" applyProtection="1">
      <alignment horizontal="right" vertical="center" wrapText="1"/>
    </xf>
    <xf numFmtId="0" fontId="3" fillId="2" borderId="0" xfId="4" applyNumberFormat="1" applyFont="1" applyFill="1" applyBorder="1" applyAlignment="1" applyProtection="1">
      <alignment vertical="center" wrapText="1"/>
    </xf>
    <xf numFmtId="0" fontId="13" fillId="2" borderId="0" xfId="1" applyFont="1" applyFill="1" applyBorder="1" applyAlignment="1" applyProtection="1">
      <alignment vertical="center" wrapText="1"/>
    </xf>
    <xf numFmtId="0" fontId="14" fillId="2" borderId="6" xfId="8" applyNumberFormat="1" applyFont="1" applyFill="1" applyBorder="1" applyAlignment="1" applyProtection="1">
      <alignment horizontal="center" vertical="center" wrapText="1"/>
    </xf>
    <xf numFmtId="0" fontId="3" fillId="2" borderId="0" xfId="1" applyFont="1" applyFill="1" applyBorder="1" applyAlignment="1" applyProtection="1">
      <alignment vertical="center" wrapText="1"/>
    </xf>
    <xf numFmtId="49" fontId="3" fillId="2" borderId="0" xfId="1" applyNumberFormat="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49" fontId="4" fillId="2" borderId="0" xfId="1" applyNumberFormat="1" applyFont="1" applyFill="1" applyBorder="1" applyAlignment="1" applyProtection="1">
      <alignment vertical="center" wrapText="1"/>
    </xf>
    <xf numFmtId="0" fontId="4" fillId="2" borderId="0" xfId="0" applyFont="1" applyFill="1" applyBorder="1" applyAlignment="1">
      <alignment vertical="top"/>
    </xf>
    <xf numFmtId="0" fontId="3" fillId="2" borderId="0" xfId="1" applyFont="1" applyFill="1" applyAlignment="1" applyProtection="1">
      <alignment vertical="center"/>
    </xf>
    <xf numFmtId="0" fontId="4" fillId="2" borderId="0"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1" fillId="2" borderId="0" xfId="1" applyFont="1" applyFill="1" applyBorder="1" applyAlignment="1" applyProtection="1">
      <alignment vertical="center" wrapText="1"/>
    </xf>
    <xf numFmtId="49" fontId="17" fillId="3" borderId="3" xfId="4" applyNumberFormat="1" applyFont="1" applyFill="1" applyBorder="1" applyAlignment="1" applyProtection="1">
      <alignment horizontal="center" vertical="center" wrapText="1"/>
    </xf>
    <xf numFmtId="0" fontId="3" fillId="2" borderId="0" xfId="0" applyFont="1" applyFill="1" applyBorder="1" applyAlignment="1" applyProtection="1">
      <alignment vertical="top"/>
    </xf>
    <xf numFmtId="0" fontId="5" fillId="2" borderId="0" xfId="0" applyFont="1" applyFill="1" applyBorder="1" applyAlignment="1">
      <alignment vertical="top"/>
    </xf>
    <xf numFmtId="0" fontId="19" fillId="2" borderId="0" xfId="1" applyFont="1" applyFill="1" applyAlignment="1" applyProtection="1">
      <alignment vertical="top" wrapText="1"/>
    </xf>
    <xf numFmtId="0" fontId="0" fillId="2" borderId="8" xfId="3" applyFont="1" applyFill="1" applyBorder="1" applyAlignment="1" applyProtection="1">
      <alignment horizontal="right" vertical="center" wrapText="1" indent="1"/>
    </xf>
    <xf numFmtId="0" fontId="0" fillId="2" borderId="8" xfId="0" applyNumberFormat="1" applyFill="1" applyBorder="1" applyAlignment="1" applyProtection="1">
      <alignment vertical="center"/>
    </xf>
    <xf numFmtId="0" fontId="4" fillId="2" borderId="3" xfId="1" applyNumberFormat="1" applyFont="1" applyFill="1" applyBorder="1" applyAlignment="1" applyProtection="1">
      <alignment vertical="top" wrapText="1"/>
    </xf>
    <xf numFmtId="0" fontId="4" fillId="2" borderId="8" xfId="1" applyFont="1" applyFill="1" applyBorder="1" applyAlignment="1" applyProtection="1">
      <alignment vertical="center" wrapText="1"/>
    </xf>
    <xf numFmtId="0" fontId="0" fillId="2" borderId="8" xfId="7" applyFont="1" applyFill="1" applyBorder="1" applyAlignment="1" applyProtection="1">
      <alignment horizontal="center" vertical="center" wrapText="1"/>
    </xf>
    <xf numFmtId="0" fontId="0" fillId="2" borderId="8" xfId="5" applyFont="1" applyFill="1" applyBorder="1" applyAlignment="1" applyProtection="1">
      <alignment horizontal="center" vertical="center" wrapText="1"/>
    </xf>
    <xf numFmtId="49" fontId="14" fillId="2" borderId="8" xfId="8" applyNumberFormat="1" applyFont="1" applyFill="1" applyBorder="1" applyAlignment="1" applyProtection="1">
      <alignment horizontal="center" vertical="center" wrapText="1"/>
    </xf>
    <xf numFmtId="0" fontId="3" fillId="2" borderId="8" xfId="8" applyNumberFormat="1" applyFont="1" applyFill="1" applyBorder="1" applyAlignment="1" applyProtection="1">
      <alignment horizontal="center" vertical="center" wrapText="1"/>
    </xf>
    <xf numFmtId="0" fontId="14" fillId="2" borderId="8" xfId="8" applyNumberFormat="1" applyFont="1" applyFill="1" applyBorder="1" applyAlignment="1" applyProtection="1">
      <alignment horizontal="center" vertical="center" wrapText="1"/>
    </xf>
    <xf numFmtId="0" fontId="4" fillId="2" borderId="8" xfId="1" applyNumberFormat="1" applyFont="1" applyFill="1" applyBorder="1" applyAlignment="1" applyProtection="1">
      <alignment horizontal="left" vertical="center" wrapText="1"/>
    </xf>
    <xf numFmtId="0" fontId="4" fillId="2" borderId="8" xfId="5" applyFont="1" applyFill="1" applyBorder="1" applyAlignment="1" applyProtection="1">
      <alignment vertical="center" wrapText="1"/>
    </xf>
    <xf numFmtId="0" fontId="4" fillId="2" borderId="8" xfId="1" applyNumberFormat="1" applyFont="1" applyFill="1" applyBorder="1" applyAlignment="1" applyProtection="1">
      <alignment horizontal="left" vertical="center" wrapText="1" indent="6"/>
    </xf>
    <xf numFmtId="0" fontId="4" fillId="2" borderId="8" xfId="1" applyNumberFormat="1" applyFont="1" applyFill="1" applyBorder="1" applyAlignment="1" applyProtection="1">
      <alignment horizontal="left" vertical="center" wrapText="1" indent="1"/>
    </xf>
    <xf numFmtId="0" fontId="4" fillId="2" borderId="8" xfId="1" applyNumberFormat="1" applyFont="1" applyFill="1" applyBorder="1" applyAlignment="1" applyProtection="1">
      <alignment horizontal="left" vertical="center" wrapText="1" indent="2"/>
    </xf>
    <xf numFmtId="0" fontId="4" fillId="2" borderId="8" xfId="1" applyNumberFormat="1" applyFont="1" applyFill="1" applyBorder="1" applyAlignment="1" applyProtection="1">
      <alignment horizontal="left" vertical="center" wrapText="1" indent="3"/>
    </xf>
    <xf numFmtId="0" fontId="4" fillId="2" borderId="8" xfId="1" applyNumberFormat="1" applyFont="1" applyFill="1" applyBorder="1" applyAlignment="1" applyProtection="1">
      <alignment horizontal="left" vertical="center" wrapText="1" indent="4"/>
    </xf>
    <xf numFmtId="0" fontId="4" fillId="2" borderId="8" xfId="1" applyNumberFormat="1" applyFont="1" applyFill="1" applyBorder="1" applyAlignment="1" applyProtection="1">
      <alignment horizontal="left" vertical="center" wrapText="1" indent="5"/>
    </xf>
    <xf numFmtId="0" fontId="4" fillId="2" borderId="8" xfId="1" applyNumberFormat="1" applyFont="1" applyFill="1" applyBorder="1" applyAlignment="1" applyProtection="1">
      <alignment horizontal="left" vertical="center" wrapText="1" indent="6"/>
      <protection locked="0"/>
    </xf>
    <xf numFmtId="4" fontId="4" fillId="2" borderId="8" xfId="9" applyNumberFormat="1" applyFont="1" applyFill="1" applyBorder="1" applyAlignment="1" applyProtection="1">
      <alignment horizontal="right" vertical="center" wrapText="1"/>
      <protection locked="0"/>
    </xf>
    <xf numFmtId="4" fontId="4" fillId="2" borderId="8" xfId="9" applyNumberFormat="1" applyFont="1" applyFill="1" applyBorder="1" applyAlignment="1" applyProtection="1">
      <alignment horizontal="right" vertical="center" wrapText="1"/>
    </xf>
    <xf numFmtId="164" fontId="4" fillId="2" borderId="8" xfId="9" applyNumberFormat="1" applyFont="1" applyFill="1" applyBorder="1" applyAlignment="1" applyProtection="1">
      <alignment horizontal="right" vertical="center" wrapText="1"/>
    </xf>
    <xf numFmtId="49" fontId="4" fillId="2" borderId="8" xfId="1" applyNumberFormat="1" applyFont="1" applyFill="1" applyBorder="1" applyAlignment="1" applyProtection="1">
      <alignment horizontal="left" vertical="center" wrapText="1"/>
    </xf>
    <xf numFmtId="4" fontId="3" fillId="2" borderId="8" xfId="9" applyNumberFormat="1"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xf>
    <xf numFmtId="0" fontId="12" fillId="3" borderId="8" xfId="0" applyFont="1" applyFill="1" applyBorder="1" applyAlignment="1" applyProtection="1">
      <alignment horizontal="left" vertical="center" indent="6"/>
    </xf>
    <xf numFmtId="49" fontId="4" fillId="3" borderId="8" xfId="4" applyNumberFormat="1" applyFont="1" applyFill="1" applyBorder="1" applyAlignment="1" applyProtection="1">
      <alignment horizontal="center" vertical="center" wrapText="1"/>
    </xf>
    <xf numFmtId="0" fontId="12" fillId="3" borderId="8" xfId="0" applyFont="1" applyFill="1" applyBorder="1" applyAlignment="1" applyProtection="1">
      <alignment horizontal="left" vertical="center" indent="5"/>
    </xf>
    <xf numFmtId="49" fontId="17" fillId="3" borderId="8" xfId="4" applyNumberFormat="1" applyFont="1" applyFill="1" applyBorder="1" applyAlignment="1" applyProtection="1">
      <alignment horizontal="center" vertical="center" wrapText="1"/>
    </xf>
    <xf numFmtId="0" fontId="12" fillId="3" borderId="8" xfId="0" applyFont="1" applyFill="1" applyBorder="1" applyAlignment="1" applyProtection="1">
      <alignment horizontal="left" vertical="center" indent="4"/>
    </xf>
    <xf numFmtId="0" fontId="4"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xf>
    <xf numFmtId="49" fontId="4" fillId="2" borderId="0" xfId="10" applyNumberFormat="1" applyFont="1" applyFill="1">
      <alignment vertical="top"/>
    </xf>
    <xf numFmtId="0" fontId="8" fillId="2" borderId="0" xfId="1" applyFont="1" applyFill="1" applyAlignment="1" applyProtection="1">
      <alignment horizontal="right" vertical="top" wrapText="1"/>
    </xf>
    <xf numFmtId="0" fontId="20" fillId="2" borderId="0" xfId="1" applyFont="1" applyFill="1" applyAlignment="1" applyProtection="1">
      <alignment vertical="center"/>
    </xf>
    <xf numFmtId="49" fontId="4" fillId="2" borderId="0" xfId="8" applyNumberFormat="1" applyFont="1" applyFill="1" applyBorder="1" applyAlignment="1" applyProtection="1">
      <alignment horizontal="center" vertical="center" wrapText="1"/>
    </xf>
    <xf numFmtId="49" fontId="4" fillId="2" borderId="0" xfId="10" applyFont="1" applyFill="1">
      <alignment vertical="top"/>
    </xf>
    <xf numFmtId="49" fontId="20" fillId="2" borderId="0" xfId="10" applyFont="1" applyFill="1" applyAlignment="1">
      <alignment vertical="top"/>
    </xf>
    <xf numFmtId="0" fontId="4" fillId="2" borderId="3" xfId="1" applyFont="1" applyFill="1" applyBorder="1" applyAlignment="1" applyProtection="1">
      <alignment vertical="top" wrapText="1"/>
    </xf>
    <xf numFmtId="0" fontId="4" fillId="2" borderId="3" xfId="1" applyNumberFormat="1" applyFont="1" applyFill="1" applyBorder="1" applyAlignment="1" applyProtection="1">
      <alignment vertical="center" wrapText="1"/>
    </xf>
    <xf numFmtId="0" fontId="4" fillId="2" borderId="3" xfId="1" applyNumberFormat="1" applyFont="1" applyFill="1" applyBorder="1" applyAlignment="1" applyProtection="1">
      <alignment horizontal="left" vertical="top" wrapText="1"/>
    </xf>
    <xf numFmtId="0" fontId="4" fillId="2" borderId="3" xfId="1" applyNumberFormat="1" applyFont="1" applyFill="1" applyBorder="1" applyAlignment="1" applyProtection="1">
      <alignment horizontal="left" vertical="center" wrapText="1"/>
    </xf>
    <xf numFmtId="0" fontId="4" fillId="3" borderId="11" xfId="1" applyFont="1" applyFill="1" applyBorder="1" applyAlignment="1" applyProtection="1">
      <alignment vertical="center" wrapText="1"/>
    </xf>
    <xf numFmtId="49" fontId="4" fillId="3" borderId="2" xfId="10" applyFont="1" applyFill="1" applyBorder="1" applyAlignment="1" applyProtection="1">
      <alignment horizontal="left" vertical="center" indent="1"/>
    </xf>
    <xf numFmtId="49" fontId="4" fillId="3" borderId="2" xfId="10" applyFont="1" applyFill="1" applyBorder="1" applyAlignment="1" applyProtection="1">
      <alignment horizontal="left" vertical="center" indent="3"/>
    </xf>
    <xf numFmtId="49" fontId="23" fillId="3" borderId="10" xfId="10" applyFont="1" applyFill="1" applyBorder="1" applyAlignment="1" applyProtection="1">
      <alignment horizontal="center" vertical="top"/>
    </xf>
    <xf numFmtId="0" fontId="4" fillId="2" borderId="8" xfId="1" applyFont="1" applyFill="1" applyBorder="1" applyAlignment="1" applyProtection="1">
      <alignment horizontal="center" vertical="center" wrapText="1"/>
    </xf>
    <xf numFmtId="0" fontId="21" fillId="2" borderId="8" xfId="8" applyFont="1" applyFill="1" applyBorder="1" applyAlignment="1" applyProtection="1">
      <alignment horizontal="center" vertical="center" wrapText="1"/>
    </xf>
    <xf numFmtId="49" fontId="4" fillId="2" borderId="8" xfId="8" applyNumberFormat="1" applyFont="1" applyFill="1" applyBorder="1" applyAlignment="1" applyProtection="1">
      <alignment horizontal="center" vertical="center" wrapText="1"/>
    </xf>
    <xf numFmtId="49" fontId="21" fillId="2" borderId="8" xfId="1" applyNumberFormat="1" applyFont="1" applyFill="1" applyBorder="1" applyAlignment="1" applyProtection="1">
      <alignment horizontal="center" vertical="center" wrapText="1"/>
    </xf>
    <xf numFmtId="0" fontId="21" fillId="2" borderId="8" xfId="1" applyFont="1" applyFill="1" applyBorder="1" applyAlignment="1" applyProtection="1">
      <alignment horizontal="left" vertical="center" wrapText="1" indent="1"/>
    </xf>
    <xf numFmtId="0" fontId="21" fillId="2" borderId="8" xfId="1" applyFont="1" applyFill="1" applyBorder="1" applyAlignment="1" applyProtection="1">
      <alignment horizontal="center" vertical="center" wrapText="1"/>
    </xf>
    <xf numFmtId="49" fontId="21" fillId="2" borderId="8" xfId="4" applyNumberFormat="1" applyFont="1" applyFill="1" applyBorder="1" applyAlignment="1" applyProtection="1">
      <alignment horizontal="left" vertical="center" wrapText="1"/>
      <protection locked="0"/>
    </xf>
    <xf numFmtId="0" fontId="21" fillId="2" borderId="8" xfId="9" applyNumberFormat="1" applyFont="1" applyFill="1" applyBorder="1" applyAlignment="1" applyProtection="1">
      <alignment horizontal="left" vertical="center" wrapText="1"/>
      <protection locked="0"/>
    </xf>
    <xf numFmtId="49" fontId="22" fillId="2" borderId="8" xfId="9" applyNumberFormat="1" applyFont="1" applyFill="1" applyBorder="1" applyAlignment="1" applyProtection="1">
      <alignment horizontal="left" vertical="center" wrapText="1"/>
      <protection locked="0"/>
    </xf>
    <xf numFmtId="0" fontId="21" fillId="2" borderId="8" xfId="1" applyFont="1" applyFill="1" applyBorder="1" applyAlignment="1" applyProtection="1">
      <alignment horizontal="left" vertical="center" wrapText="1"/>
    </xf>
    <xf numFmtId="0" fontId="21" fillId="2" borderId="8" xfId="9" applyNumberFormat="1" applyFont="1" applyFill="1" applyBorder="1" applyAlignment="1" applyProtection="1">
      <alignment horizontal="left" vertical="center" wrapText="1" indent="1"/>
      <protection locked="0"/>
    </xf>
    <xf numFmtId="0" fontId="4" fillId="3" borderId="8" xfId="1" applyFont="1" applyFill="1" applyBorder="1" applyAlignment="1" applyProtection="1">
      <alignment vertical="center" wrapText="1"/>
    </xf>
    <xf numFmtId="49" fontId="4" fillId="3" borderId="8" xfId="10" applyFont="1" applyFill="1" applyBorder="1" applyAlignment="1" applyProtection="1">
      <alignment horizontal="left" vertical="center" indent="1"/>
    </xf>
    <xf numFmtId="49" fontId="4" fillId="3" borderId="8" xfId="10" applyFont="1" applyFill="1" applyBorder="1" applyAlignment="1" applyProtection="1">
      <alignment horizontal="left" vertical="center" indent="2"/>
    </xf>
    <xf numFmtId="49" fontId="23" fillId="3" borderId="8" xfId="10" applyFont="1" applyFill="1" applyBorder="1" applyAlignment="1" applyProtection="1">
      <alignment horizontal="center" vertical="top"/>
    </xf>
    <xf numFmtId="0" fontId="21" fillId="2" borderId="8" xfId="9" applyNumberFormat="1" applyFont="1" applyFill="1" applyBorder="1" applyAlignment="1" applyProtection="1">
      <alignment horizontal="left" vertical="center" wrapText="1" indent="1"/>
    </xf>
    <xf numFmtId="0" fontId="21" fillId="2" borderId="8" xfId="9" applyNumberFormat="1" applyFont="1" applyFill="1" applyBorder="1" applyAlignment="1" applyProtection="1">
      <alignment horizontal="left" vertical="center" wrapText="1" indent="2"/>
    </xf>
    <xf numFmtId="49" fontId="4" fillId="3" borderId="8" xfId="10" applyFont="1" applyFill="1" applyBorder="1" applyAlignment="1" applyProtection="1">
      <alignment horizontal="left" vertical="center" indent="3"/>
    </xf>
    <xf numFmtId="49" fontId="4" fillId="2" borderId="8" xfId="4" applyNumberFormat="1" applyFont="1" applyFill="1" applyBorder="1" applyAlignment="1" applyProtection="1">
      <alignment horizontal="left" vertical="center" wrapText="1"/>
    </xf>
    <xf numFmtId="0" fontId="4" fillId="2" borderId="0" xfId="1" applyFont="1" applyFill="1" applyAlignment="1" applyProtection="1">
      <alignment horizontal="left" vertical="top" wrapText="1"/>
    </xf>
    <xf numFmtId="49" fontId="4" fillId="2" borderId="8" xfId="4" applyNumberFormat="1" applyFont="1" applyFill="1" applyBorder="1" applyAlignment="1" applyProtection="1">
      <alignment horizontal="center" vertical="center" wrapText="1"/>
    </xf>
    <xf numFmtId="49" fontId="0" fillId="2" borderId="8" xfId="4" applyNumberFormat="1" applyFont="1" applyFill="1" applyBorder="1" applyAlignment="1" applyProtection="1">
      <alignment horizontal="center" vertical="center" wrapText="1"/>
      <protection locked="0"/>
    </xf>
    <xf numFmtId="49" fontId="17" fillId="2" borderId="8" xfId="4" applyNumberFormat="1" applyFont="1" applyFill="1" applyBorder="1" applyAlignment="1" applyProtection="1">
      <alignment horizontal="center" vertical="center" wrapText="1"/>
      <protection locked="0"/>
    </xf>
    <xf numFmtId="0" fontId="4" fillId="2" borderId="9" xfId="1" applyNumberFormat="1" applyFont="1" applyFill="1" applyBorder="1" applyAlignment="1" applyProtection="1">
      <alignment horizontal="left" vertical="top" wrapText="1"/>
    </xf>
    <xf numFmtId="0" fontId="4" fillId="2" borderId="7" xfId="1" applyNumberFormat="1" applyFont="1" applyFill="1" applyBorder="1" applyAlignment="1" applyProtection="1">
      <alignment horizontal="left" vertical="top" wrapText="1"/>
    </xf>
    <xf numFmtId="0" fontId="3" fillId="2" borderId="0"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4" fillId="2" borderId="8" xfId="1" applyNumberFormat="1" applyFont="1" applyFill="1" applyBorder="1" applyAlignment="1" applyProtection="1">
      <alignment horizontal="left" vertical="center" wrapText="1"/>
      <protection locked="0"/>
    </xf>
    <xf numFmtId="4" fontId="4" fillId="2" borderId="8" xfId="9" applyNumberFormat="1" applyFont="1" applyFill="1" applyBorder="1" applyAlignment="1" applyProtection="1">
      <alignment horizontal="left" vertical="center" wrapText="1"/>
    </xf>
    <xf numFmtId="0" fontId="4" fillId="2" borderId="10" xfId="1" applyNumberFormat="1" applyFont="1" applyFill="1" applyBorder="1" applyAlignment="1" applyProtection="1">
      <alignment horizontal="left" vertical="top" wrapText="1"/>
    </xf>
    <xf numFmtId="0" fontId="14" fillId="2" borderId="8" xfId="8" applyNumberFormat="1" applyFont="1" applyFill="1" applyBorder="1" applyAlignment="1" applyProtection="1">
      <alignment horizontal="center" vertical="center" wrapText="1"/>
    </xf>
    <xf numFmtId="0" fontId="4" fillId="2" borderId="8" xfId="7" applyFont="1" applyFill="1" applyBorder="1" applyAlignment="1" applyProtection="1">
      <alignment horizontal="center" vertical="center" wrapText="1"/>
    </xf>
    <xf numFmtId="0" fontId="4" fillId="2" borderId="8" xfId="5" applyFont="1" applyFill="1" applyBorder="1" applyAlignment="1" applyProtection="1">
      <alignment horizontal="center" vertical="center" wrapText="1"/>
    </xf>
    <xf numFmtId="0" fontId="0" fillId="2" borderId="8" xfId="5"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0" fillId="2" borderId="8" xfId="6" applyNumberFormat="1" applyFont="1" applyFill="1" applyBorder="1" applyAlignment="1" applyProtection="1">
      <alignment horizontal="center" vertical="center" wrapText="1"/>
    </xf>
    <xf numFmtId="0" fontId="7" fillId="2" borderId="1" xfId="2" applyFont="1" applyFill="1" applyBorder="1" applyAlignment="1">
      <alignment horizontal="left" vertical="center" wrapText="1" indent="1"/>
    </xf>
    <xf numFmtId="0" fontId="4" fillId="2" borderId="8" xfId="4" applyNumberFormat="1" applyFont="1" applyFill="1" applyBorder="1" applyAlignment="1" applyProtection="1">
      <alignment horizontal="left" vertical="center" wrapText="1" indent="1"/>
    </xf>
    <xf numFmtId="0" fontId="4" fillId="2" borderId="0" xfId="5" applyFont="1" applyFill="1" applyBorder="1" applyAlignment="1" applyProtection="1">
      <alignment horizontal="right" vertical="center" wrapText="1"/>
    </xf>
    <xf numFmtId="0" fontId="21" fillId="2" borderId="8" xfId="1" applyFont="1" applyFill="1" applyBorder="1" applyAlignment="1" applyProtection="1">
      <alignment horizontal="left" vertical="center" wrapText="1" indent="1"/>
    </xf>
    <xf numFmtId="0" fontId="21" fillId="2" borderId="8" xfId="1" applyFont="1" applyFill="1" applyBorder="1" applyAlignment="1" applyProtection="1">
      <alignment horizontal="left" vertical="center" wrapText="1"/>
    </xf>
    <xf numFmtId="0" fontId="4" fillId="2" borderId="4" xfId="1" applyNumberFormat="1" applyFont="1" applyFill="1" applyBorder="1" applyAlignment="1" applyProtection="1">
      <alignment horizontal="left" vertical="top" wrapText="1"/>
    </xf>
    <xf numFmtId="0" fontId="4" fillId="2" borderId="3" xfId="1" applyFont="1" applyFill="1" applyBorder="1" applyAlignment="1" applyProtection="1">
      <alignment horizontal="center" vertical="center"/>
    </xf>
    <xf numFmtId="0" fontId="4" fillId="2" borderId="8" xfId="1" applyFont="1" applyFill="1" applyBorder="1" applyAlignment="1" applyProtection="1">
      <alignment horizontal="left" vertical="center"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267</xdr:row>
      <xdr:rowOff>0</xdr:rowOff>
    </xdr:from>
    <xdr:to>
      <xdr:col>29</xdr:col>
      <xdr:colOff>190500</xdr:colOff>
      <xdr:row>267</xdr:row>
      <xdr:rowOff>190500</xdr:rowOff>
    </xdr:to>
    <xdr:grpSp>
      <xdr:nvGrpSpPr>
        <xdr:cNvPr id="4" name="shCalendar" hidden="1"/>
        <xdr:cNvGrpSpPr>
          <a:grpSpLocks/>
        </xdr:cNvGrpSpPr>
      </xdr:nvGrpSpPr>
      <xdr:grpSpPr bwMode="auto">
        <a:xfrm>
          <a:off x="11744325" y="385667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xdr:colOff>
      <xdr:row>10</xdr:row>
      <xdr:rowOff>0</xdr:rowOff>
    </xdr:from>
    <xdr:to>
      <xdr:col>7</xdr:col>
      <xdr:colOff>228600</xdr:colOff>
      <xdr:row>11</xdr:row>
      <xdr:rowOff>0</xdr:rowOff>
    </xdr:to>
    <xdr:grpSp>
      <xdr:nvGrpSpPr>
        <xdr:cNvPr id="4" name="shCalendar" hidden="1"/>
        <xdr:cNvGrpSpPr>
          <a:grpSpLocks/>
        </xdr:cNvGrpSpPr>
      </xdr:nvGrpSpPr>
      <xdr:grpSpPr bwMode="auto">
        <a:xfrm>
          <a:off x="7315200" y="12858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9.70.49\&#1101;&#1082;&#1086;&#1085;&#1086;&#1084;&#1080;&#1089;&#1090;&#1099;\&#1058;&#1080;&#1090;&#1086;&#1074;&#1072;%20&#1042;.&#1057;\&#1045;&#1048;&#1040;&#1057;\&#1087;&#1083;&#1072;&#1085;%202022\FAS.JKH.OPEN.INFO.PRICE%202022%20&#1075;&#1086;&#1076;\FAS.JKH.OPEN.INFO.PRICE.WARM(v1.0.2)%2020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 name="modThisWorkbook.Freeze_Panes"/>
    </definedNames>
    <sheetDataSet>
      <sheetData sheetId="0"/>
      <sheetData sheetId="1"/>
      <sheetData sheetId="2"/>
      <sheetData sheetId="3"/>
      <sheetData sheetId="4">
        <row r="18">
          <cell r="F18" t="str">
            <v>Министерство тарифной политики Красноярского края</v>
          </cell>
        </row>
        <row r="19">
          <cell r="F19" t="str">
            <v>17.12.2018</v>
          </cell>
        </row>
        <row r="20">
          <cell r="F20" t="str">
            <v>264-п</v>
          </cell>
        </row>
        <row r="21">
          <cell r="F21" t="str">
            <v>http://zakon.krskstate.ru/</v>
          </cell>
        </row>
        <row r="23">
          <cell r="F23" t="str">
            <v>Министерство тарифной политики Красноярского края</v>
          </cell>
        </row>
        <row r="24">
          <cell r="F24" t="str">
            <v>15.12.2021</v>
          </cell>
        </row>
        <row r="25">
          <cell r="F25" t="str">
            <v>257-п</v>
          </cell>
        </row>
        <row r="26">
          <cell r="F26" t="str">
            <v>http://zakon.krskstate.ru/</v>
          </cell>
        </row>
      </sheetData>
      <sheetData sheetId="5"/>
      <sheetData sheetId="6">
        <row r="21">
          <cell r="J21"/>
          <cell r="R21" t="str">
            <v>п.Новокаргино</v>
          </cell>
        </row>
        <row r="23">
          <cell r="R23" t="str">
            <v>п.Енисейск-15</v>
          </cell>
        </row>
        <row r="25">
          <cell r="R25" t="str">
            <v>п.Шапкино</v>
          </cell>
        </row>
        <row r="27">
          <cell r="R27" t="str">
            <v>с.Абалаково</v>
          </cell>
        </row>
        <row r="29">
          <cell r="R29" t="str">
            <v>с.Верхнепашино (п.ГРП)</v>
          </cell>
        </row>
        <row r="31">
          <cell r="R31" t="str">
            <v>с.Верхнепашино (п.Геофизиков)</v>
          </cell>
        </row>
        <row r="33">
          <cell r="R33" t="str">
            <v>с.Озерное</v>
          </cell>
        </row>
        <row r="35">
          <cell r="R35" t="str">
            <v>с.Верхнепашино</v>
          </cell>
        </row>
        <row r="37">
          <cell r="R37" t="str">
            <v>п.Усть-Кемь</v>
          </cell>
        </row>
        <row r="39">
          <cell r="R39" t="str">
            <v>с.Погодаево</v>
          </cell>
        </row>
        <row r="41">
          <cell r="R41" t="str">
            <v>с.Чалбышево</v>
          </cell>
        </row>
        <row r="43">
          <cell r="R43" t="str">
            <v>с.Усть-Пит</v>
          </cell>
        </row>
        <row r="45">
          <cell r="R45" t="str">
            <v>г.Енисейск ЦРБ</v>
          </cell>
        </row>
        <row r="47">
          <cell r="R47" t="str">
            <v>п.Подтесово</v>
          </cell>
        </row>
        <row r="49">
          <cell r="R49" t="str">
            <v>с.Городище</v>
          </cell>
        </row>
        <row r="51">
          <cell r="R51" t="str">
            <v>п.Высокогорский</v>
          </cell>
        </row>
        <row r="53">
          <cell r="R53" t="str">
            <v>с.Епишино</v>
          </cell>
        </row>
        <row r="55">
          <cell r="R55" t="str">
            <v>п.Новоназимово</v>
          </cell>
        </row>
        <row r="57">
          <cell r="R57" t="str">
            <v>с.Ярцево</v>
          </cell>
        </row>
        <row r="59">
          <cell r="R59" t="str">
            <v>п.Кривляк</v>
          </cell>
        </row>
        <row r="61">
          <cell r="R61" t="str">
            <v>г.Енисейск</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1"/>
  <sheetViews>
    <sheetView tabSelected="1" topLeftCell="I72" workbookViewId="0">
      <selection activeCell="AE17" sqref="AE17"/>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29.7109375" style="5" customWidth="1"/>
    <col min="16" max="17" width="23.7109375" style="5" hidden="1" customWidth="1"/>
    <col min="18" max="18" width="11.7109375" style="5" customWidth="1"/>
    <col min="19" max="19" width="3.7109375" style="5" customWidth="1"/>
    <col min="20" max="20" width="11.7109375" style="5" customWidth="1"/>
    <col min="21" max="21" width="8.5703125" style="5" customWidth="1"/>
    <col min="22" max="22" width="15" style="5" customWidth="1"/>
    <col min="23" max="24" width="23.7109375" style="5" hidden="1" customWidth="1"/>
    <col min="25" max="25" width="11.7109375" style="5" customWidth="1"/>
    <col min="26" max="26" width="3.7109375" style="5" customWidth="1"/>
    <col min="27" max="27" width="11.7109375" style="5" customWidth="1"/>
    <col min="28" max="28" width="8.5703125" style="5" hidden="1" customWidth="1"/>
    <col min="29" max="29" width="115.7109375" style="5" hidden="1" customWidth="1"/>
    <col min="30" max="31" width="10.5703125" style="1"/>
    <col min="32" max="32" width="11.140625" style="1" customWidth="1"/>
    <col min="33" max="40" width="10.5703125" style="1"/>
    <col min="41" max="262" width="10.5703125" style="5"/>
    <col min="263" max="270" width="0" style="5" hidden="1" customWidth="1"/>
    <col min="271" max="271" width="3.7109375" style="5" customWidth="1"/>
    <col min="272" max="272" width="3.85546875" style="5" customWidth="1"/>
    <col min="273" max="273" width="3.7109375" style="5" customWidth="1"/>
    <col min="274" max="274" width="12.7109375" style="5" customWidth="1"/>
    <col min="275" max="275" width="52.7109375" style="5" customWidth="1"/>
    <col min="276" max="279" width="0" style="5" hidden="1" customWidth="1"/>
    <col min="280" max="280" width="12.28515625" style="5" customWidth="1"/>
    <col min="281" max="281" width="6.42578125" style="5" customWidth="1"/>
    <col min="282" max="282" width="12.28515625" style="5" customWidth="1"/>
    <col min="283" max="283" width="0" style="5" hidden="1" customWidth="1"/>
    <col min="284" max="284" width="3.7109375" style="5" customWidth="1"/>
    <col min="285" max="285" width="11.140625" style="5" bestFit="1" customWidth="1"/>
    <col min="286" max="287" width="10.5703125" style="5"/>
    <col min="288" max="288" width="11.140625" style="5" customWidth="1"/>
    <col min="289" max="518" width="10.5703125" style="5"/>
    <col min="519" max="526" width="0" style="5" hidden="1" customWidth="1"/>
    <col min="527" max="527" width="3.7109375" style="5" customWidth="1"/>
    <col min="528" max="528" width="3.85546875" style="5" customWidth="1"/>
    <col min="529" max="529" width="3.7109375" style="5" customWidth="1"/>
    <col min="530" max="530" width="12.7109375" style="5" customWidth="1"/>
    <col min="531" max="531" width="52.7109375" style="5" customWidth="1"/>
    <col min="532" max="535" width="0" style="5" hidden="1" customWidth="1"/>
    <col min="536" max="536" width="12.28515625" style="5" customWidth="1"/>
    <col min="537" max="537" width="6.42578125" style="5" customWidth="1"/>
    <col min="538" max="538" width="12.28515625" style="5" customWidth="1"/>
    <col min="539" max="539" width="0" style="5" hidden="1" customWidth="1"/>
    <col min="540" max="540" width="3.7109375" style="5" customWidth="1"/>
    <col min="541" max="541" width="11.140625" style="5" bestFit="1" customWidth="1"/>
    <col min="542" max="543" width="10.5703125" style="5"/>
    <col min="544" max="544" width="11.140625" style="5" customWidth="1"/>
    <col min="545" max="774" width="10.5703125" style="5"/>
    <col min="775" max="782" width="0" style="5" hidden="1" customWidth="1"/>
    <col min="783" max="783" width="3.7109375" style="5" customWidth="1"/>
    <col min="784" max="784" width="3.85546875" style="5" customWidth="1"/>
    <col min="785" max="785" width="3.7109375" style="5" customWidth="1"/>
    <col min="786" max="786" width="12.7109375" style="5" customWidth="1"/>
    <col min="787" max="787" width="52.7109375" style="5" customWidth="1"/>
    <col min="788" max="791" width="0" style="5" hidden="1" customWidth="1"/>
    <col min="792" max="792" width="12.28515625" style="5" customWidth="1"/>
    <col min="793" max="793" width="6.42578125" style="5" customWidth="1"/>
    <col min="794" max="794" width="12.28515625" style="5" customWidth="1"/>
    <col min="795" max="795" width="0" style="5" hidden="1" customWidth="1"/>
    <col min="796" max="796" width="3.7109375" style="5" customWidth="1"/>
    <col min="797" max="797" width="11.140625" style="5" bestFit="1" customWidth="1"/>
    <col min="798" max="799" width="10.5703125" style="5"/>
    <col min="800" max="800" width="11.140625" style="5" customWidth="1"/>
    <col min="801" max="1030" width="10.5703125" style="5"/>
    <col min="1031" max="1038" width="0" style="5" hidden="1" customWidth="1"/>
    <col min="1039" max="1039" width="3.7109375" style="5" customWidth="1"/>
    <col min="1040" max="1040" width="3.85546875" style="5" customWidth="1"/>
    <col min="1041" max="1041" width="3.7109375" style="5" customWidth="1"/>
    <col min="1042" max="1042" width="12.7109375" style="5" customWidth="1"/>
    <col min="1043" max="1043" width="52.7109375" style="5" customWidth="1"/>
    <col min="1044" max="1047" width="0" style="5" hidden="1" customWidth="1"/>
    <col min="1048" max="1048" width="12.28515625" style="5" customWidth="1"/>
    <col min="1049" max="1049" width="6.42578125" style="5" customWidth="1"/>
    <col min="1050" max="1050" width="12.28515625" style="5" customWidth="1"/>
    <col min="1051" max="1051" width="0" style="5" hidden="1" customWidth="1"/>
    <col min="1052" max="1052" width="3.7109375" style="5" customWidth="1"/>
    <col min="1053" max="1053" width="11.140625" style="5" bestFit="1" customWidth="1"/>
    <col min="1054" max="1055" width="10.5703125" style="5"/>
    <col min="1056" max="1056" width="11.140625" style="5" customWidth="1"/>
    <col min="1057" max="1286" width="10.5703125" style="5"/>
    <col min="1287" max="1294" width="0" style="5" hidden="1" customWidth="1"/>
    <col min="1295" max="1295" width="3.7109375" style="5" customWidth="1"/>
    <col min="1296" max="1296" width="3.85546875" style="5" customWidth="1"/>
    <col min="1297" max="1297" width="3.7109375" style="5" customWidth="1"/>
    <col min="1298" max="1298" width="12.7109375" style="5" customWidth="1"/>
    <col min="1299" max="1299" width="52.7109375" style="5" customWidth="1"/>
    <col min="1300" max="1303" width="0" style="5" hidden="1" customWidth="1"/>
    <col min="1304" max="1304" width="12.28515625" style="5" customWidth="1"/>
    <col min="1305" max="1305" width="6.42578125" style="5" customWidth="1"/>
    <col min="1306" max="1306" width="12.28515625" style="5" customWidth="1"/>
    <col min="1307" max="1307" width="0" style="5" hidden="1" customWidth="1"/>
    <col min="1308" max="1308" width="3.7109375" style="5" customWidth="1"/>
    <col min="1309" max="1309" width="11.140625" style="5" bestFit="1" customWidth="1"/>
    <col min="1310" max="1311" width="10.5703125" style="5"/>
    <col min="1312" max="1312" width="11.140625" style="5" customWidth="1"/>
    <col min="1313" max="1542" width="10.5703125" style="5"/>
    <col min="1543" max="1550" width="0" style="5" hidden="1" customWidth="1"/>
    <col min="1551" max="1551" width="3.7109375" style="5" customWidth="1"/>
    <col min="1552" max="1552" width="3.85546875" style="5" customWidth="1"/>
    <col min="1553" max="1553" width="3.7109375" style="5" customWidth="1"/>
    <col min="1554" max="1554" width="12.7109375" style="5" customWidth="1"/>
    <col min="1555" max="1555" width="52.7109375" style="5" customWidth="1"/>
    <col min="1556" max="1559" width="0" style="5" hidden="1" customWidth="1"/>
    <col min="1560" max="1560" width="12.28515625" style="5" customWidth="1"/>
    <col min="1561" max="1561" width="6.42578125" style="5" customWidth="1"/>
    <col min="1562" max="1562" width="12.28515625" style="5" customWidth="1"/>
    <col min="1563" max="1563" width="0" style="5" hidden="1" customWidth="1"/>
    <col min="1564" max="1564" width="3.7109375" style="5" customWidth="1"/>
    <col min="1565" max="1565" width="11.140625" style="5" bestFit="1" customWidth="1"/>
    <col min="1566" max="1567" width="10.5703125" style="5"/>
    <col min="1568" max="1568" width="11.140625" style="5" customWidth="1"/>
    <col min="1569" max="1798" width="10.5703125" style="5"/>
    <col min="1799" max="1806" width="0" style="5" hidden="1" customWidth="1"/>
    <col min="1807" max="1807" width="3.7109375" style="5" customWidth="1"/>
    <col min="1808" max="1808" width="3.85546875" style="5" customWidth="1"/>
    <col min="1809" max="1809" width="3.7109375" style="5" customWidth="1"/>
    <col min="1810" max="1810" width="12.7109375" style="5" customWidth="1"/>
    <col min="1811" max="1811" width="52.7109375" style="5" customWidth="1"/>
    <col min="1812" max="1815" width="0" style="5" hidden="1" customWidth="1"/>
    <col min="1816" max="1816" width="12.28515625" style="5" customWidth="1"/>
    <col min="1817" max="1817" width="6.42578125" style="5" customWidth="1"/>
    <col min="1818" max="1818" width="12.28515625" style="5" customWidth="1"/>
    <col min="1819" max="1819" width="0" style="5" hidden="1" customWidth="1"/>
    <col min="1820" max="1820" width="3.7109375" style="5" customWidth="1"/>
    <col min="1821" max="1821" width="11.140625" style="5" bestFit="1" customWidth="1"/>
    <col min="1822" max="1823" width="10.5703125" style="5"/>
    <col min="1824" max="1824" width="11.140625" style="5" customWidth="1"/>
    <col min="1825" max="2054" width="10.5703125" style="5"/>
    <col min="2055" max="2062" width="0" style="5" hidden="1" customWidth="1"/>
    <col min="2063" max="2063" width="3.7109375" style="5" customWidth="1"/>
    <col min="2064" max="2064" width="3.85546875" style="5" customWidth="1"/>
    <col min="2065" max="2065" width="3.7109375" style="5" customWidth="1"/>
    <col min="2066" max="2066" width="12.7109375" style="5" customWidth="1"/>
    <col min="2067" max="2067" width="52.7109375" style="5" customWidth="1"/>
    <col min="2068" max="2071" width="0" style="5" hidden="1" customWidth="1"/>
    <col min="2072" max="2072" width="12.28515625" style="5" customWidth="1"/>
    <col min="2073" max="2073" width="6.42578125" style="5" customWidth="1"/>
    <col min="2074" max="2074" width="12.28515625" style="5" customWidth="1"/>
    <col min="2075" max="2075" width="0" style="5" hidden="1" customWidth="1"/>
    <col min="2076" max="2076" width="3.7109375" style="5" customWidth="1"/>
    <col min="2077" max="2077" width="11.140625" style="5" bestFit="1" customWidth="1"/>
    <col min="2078" max="2079" width="10.5703125" style="5"/>
    <col min="2080" max="2080" width="11.140625" style="5" customWidth="1"/>
    <col min="2081" max="2310" width="10.5703125" style="5"/>
    <col min="2311" max="2318" width="0" style="5" hidden="1" customWidth="1"/>
    <col min="2319" max="2319" width="3.7109375" style="5" customWidth="1"/>
    <col min="2320" max="2320" width="3.85546875" style="5" customWidth="1"/>
    <col min="2321" max="2321" width="3.7109375" style="5" customWidth="1"/>
    <col min="2322" max="2322" width="12.7109375" style="5" customWidth="1"/>
    <col min="2323" max="2323" width="52.7109375" style="5" customWidth="1"/>
    <col min="2324" max="2327" width="0" style="5" hidden="1" customWidth="1"/>
    <col min="2328" max="2328" width="12.28515625" style="5" customWidth="1"/>
    <col min="2329" max="2329" width="6.42578125" style="5" customWidth="1"/>
    <col min="2330" max="2330" width="12.28515625" style="5" customWidth="1"/>
    <col min="2331" max="2331" width="0" style="5" hidden="1" customWidth="1"/>
    <col min="2332" max="2332" width="3.7109375" style="5" customWidth="1"/>
    <col min="2333" max="2333" width="11.140625" style="5" bestFit="1" customWidth="1"/>
    <col min="2334" max="2335" width="10.5703125" style="5"/>
    <col min="2336" max="2336" width="11.140625" style="5" customWidth="1"/>
    <col min="2337" max="2566" width="10.5703125" style="5"/>
    <col min="2567" max="2574" width="0" style="5" hidden="1" customWidth="1"/>
    <col min="2575" max="2575" width="3.7109375" style="5" customWidth="1"/>
    <col min="2576" max="2576" width="3.85546875" style="5" customWidth="1"/>
    <col min="2577" max="2577" width="3.7109375" style="5" customWidth="1"/>
    <col min="2578" max="2578" width="12.7109375" style="5" customWidth="1"/>
    <col min="2579" max="2579" width="52.7109375" style="5" customWidth="1"/>
    <col min="2580" max="2583" width="0" style="5" hidden="1" customWidth="1"/>
    <col min="2584" max="2584" width="12.28515625" style="5" customWidth="1"/>
    <col min="2585" max="2585" width="6.42578125" style="5" customWidth="1"/>
    <col min="2586" max="2586" width="12.28515625" style="5" customWidth="1"/>
    <col min="2587" max="2587" width="0" style="5" hidden="1" customWidth="1"/>
    <col min="2588" max="2588" width="3.7109375" style="5" customWidth="1"/>
    <col min="2589" max="2589" width="11.140625" style="5" bestFit="1" customWidth="1"/>
    <col min="2590" max="2591" width="10.5703125" style="5"/>
    <col min="2592" max="2592" width="11.140625" style="5" customWidth="1"/>
    <col min="2593" max="2822" width="10.5703125" style="5"/>
    <col min="2823" max="2830" width="0" style="5" hidden="1" customWidth="1"/>
    <col min="2831" max="2831" width="3.7109375" style="5" customWidth="1"/>
    <col min="2832" max="2832" width="3.85546875" style="5" customWidth="1"/>
    <col min="2833" max="2833" width="3.7109375" style="5" customWidth="1"/>
    <col min="2834" max="2834" width="12.7109375" style="5" customWidth="1"/>
    <col min="2835" max="2835" width="52.7109375" style="5" customWidth="1"/>
    <col min="2836" max="2839" width="0" style="5" hidden="1" customWidth="1"/>
    <col min="2840" max="2840" width="12.28515625" style="5" customWidth="1"/>
    <col min="2841" max="2841" width="6.42578125" style="5" customWidth="1"/>
    <col min="2842" max="2842" width="12.28515625" style="5" customWidth="1"/>
    <col min="2843" max="2843" width="0" style="5" hidden="1" customWidth="1"/>
    <col min="2844" max="2844" width="3.7109375" style="5" customWidth="1"/>
    <col min="2845" max="2845" width="11.140625" style="5" bestFit="1" customWidth="1"/>
    <col min="2846" max="2847" width="10.5703125" style="5"/>
    <col min="2848" max="2848" width="11.140625" style="5" customWidth="1"/>
    <col min="2849" max="3078" width="10.5703125" style="5"/>
    <col min="3079" max="3086" width="0" style="5" hidden="1" customWidth="1"/>
    <col min="3087" max="3087" width="3.7109375" style="5" customWidth="1"/>
    <col min="3088" max="3088" width="3.85546875" style="5" customWidth="1"/>
    <col min="3089" max="3089" width="3.7109375" style="5" customWidth="1"/>
    <col min="3090" max="3090" width="12.7109375" style="5" customWidth="1"/>
    <col min="3091" max="3091" width="52.7109375" style="5" customWidth="1"/>
    <col min="3092" max="3095" width="0" style="5" hidden="1" customWidth="1"/>
    <col min="3096" max="3096" width="12.28515625" style="5" customWidth="1"/>
    <col min="3097" max="3097" width="6.42578125" style="5" customWidth="1"/>
    <col min="3098" max="3098" width="12.28515625" style="5" customWidth="1"/>
    <col min="3099" max="3099" width="0" style="5" hidden="1" customWidth="1"/>
    <col min="3100" max="3100" width="3.7109375" style="5" customWidth="1"/>
    <col min="3101" max="3101" width="11.140625" style="5" bestFit="1" customWidth="1"/>
    <col min="3102" max="3103" width="10.5703125" style="5"/>
    <col min="3104" max="3104" width="11.140625" style="5" customWidth="1"/>
    <col min="3105" max="3334" width="10.5703125" style="5"/>
    <col min="3335" max="3342" width="0" style="5" hidden="1" customWidth="1"/>
    <col min="3343" max="3343" width="3.7109375" style="5" customWidth="1"/>
    <col min="3344" max="3344" width="3.85546875" style="5" customWidth="1"/>
    <col min="3345" max="3345" width="3.7109375" style="5" customWidth="1"/>
    <col min="3346" max="3346" width="12.7109375" style="5" customWidth="1"/>
    <col min="3347" max="3347" width="52.7109375" style="5" customWidth="1"/>
    <col min="3348" max="3351" width="0" style="5" hidden="1" customWidth="1"/>
    <col min="3352" max="3352" width="12.28515625" style="5" customWidth="1"/>
    <col min="3353" max="3353" width="6.42578125" style="5" customWidth="1"/>
    <col min="3354" max="3354" width="12.28515625" style="5" customWidth="1"/>
    <col min="3355" max="3355" width="0" style="5" hidden="1" customWidth="1"/>
    <col min="3356" max="3356" width="3.7109375" style="5" customWidth="1"/>
    <col min="3357" max="3357" width="11.140625" style="5" bestFit="1" customWidth="1"/>
    <col min="3358" max="3359" width="10.5703125" style="5"/>
    <col min="3360" max="3360" width="11.140625" style="5" customWidth="1"/>
    <col min="3361" max="3590" width="10.5703125" style="5"/>
    <col min="3591" max="3598" width="0" style="5" hidden="1" customWidth="1"/>
    <col min="3599" max="3599" width="3.7109375" style="5" customWidth="1"/>
    <col min="3600" max="3600" width="3.85546875" style="5" customWidth="1"/>
    <col min="3601" max="3601" width="3.7109375" style="5" customWidth="1"/>
    <col min="3602" max="3602" width="12.7109375" style="5" customWidth="1"/>
    <col min="3603" max="3603" width="52.7109375" style="5" customWidth="1"/>
    <col min="3604" max="3607" width="0" style="5" hidden="1" customWidth="1"/>
    <col min="3608" max="3608" width="12.28515625" style="5" customWidth="1"/>
    <col min="3609" max="3609" width="6.42578125" style="5" customWidth="1"/>
    <col min="3610" max="3610" width="12.28515625" style="5" customWidth="1"/>
    <col min="3611" max="3611" width="0" style="5" hidden="1" customWidth="1"/>
    <col min="3612" max="3612" width="3.7109375" style="5" customWidth="1"/>
    <col min="3613" max="3613" width="11.140625" style="5" bestFit="1" customWidth="1"/>
    <col min="3614" max="3615" width="10.5703125" style="5"/>
    <col min="3616" max="3616" width="11.140625" style="5" customWidth="1"/>
    <col min="3617" max="3846" width="10.5703125" style="5"/>
    <col min="3847" max="3854" width="0" style="5" hidden="1" customWidth="1"/>
    <col min="3855" max="3855" width="3.7109375" style="5" customWidth="1"/>
    <col min="3856" max="3856" width="3.85546875" style="5" customWidth="1"/>
    <col min="3857" max="3857" width="3.7109375" style="5" customWidth="1"/>
    <col min="3858" max="3858" width="12.7109375" style="5" customWidth="1"/>
    <col min="3859" max="3859" width="52.7109375" style="5" customWidth="1"/>
    <col min="3860" max="3863" width="0" style="5" hidden="1" customWidth="1"/>
    <col min="3864" max="3864" width="12.28515625" style="5" customWidth="1"/>
    <col min="3865" max="3865" width="6.42578125" style="5" customWidth="1"/>
    <col min="3866" max="3866" width="12.28515625" style="5" customWidth="1"/>
    <col min="3867" max="3867" width="0" style="5" hidden="1" customWidth="1"/>
    <col min="3868" max="3868" width="3.7109375" style="5" customWidth="1"/>
    <col min="3869" max="3869" width="11.140625" style="5" bestFit="1" customWidth="1"/>
    <col min="3870" max="3871" width="10.5703125" style="5"/>
    <col min="3872" max="3872" width="11.140625" style="5" customWidth="1"/>
    <col min="3873" max="4102" width="10.5703125" style="5"/>
    <col min="4103" max="4110" width="0" style="5" hidden="1" customWidth="1"/>
    <col min="4111" max="4111" width="3.7109375" style="5" customWidth="1"/>
    <col min="4112" max="4112" width="3.85546875" style="5" customWidth="1"/>
    <col min="4113" max="4113" width="3.7109375" style="5" customWidth="1"/>
    <col min="4114" max="4114" width="12.7109375" style="5" customWidth="1"/>
    <col min="4115" max="4115" width="52.7109375" style="5" customWidth="1"/>
    <col min="4116" max="4119" width="0" style="5" hidden="1" customWidth="1"/>
    <col min="4120" max="4120" width="12.28515625" style="5" customWidth="1"/>
    <col min="4121" max="4121" width="6.42578125" style="5" customWidth="1"/>
    <col min="4122" max="4122" width="12.28515625" style="5" customWidth="1"/>
    <col min="4123" max="4123" width="0" style="5" hidden="1" customWidth="1"/>
    <col min="4124" max="4124" width="3.7109375" style="5" customWidth="1"/>
    <col min="4125" max="4125" width="11.140625" style="5" bestFit="1" customWidth="1"/>
    <col min="4126" max="4127" width="10.5703125" style="5"/>
    <col min="4128" max="4128" width="11.140625" style="5" customWidth="1"/>
    <col min="4129" max="4358" width="10.5703125" style="5"/>
    <col min="4359" max="4366" width="0" style="5" hidden="1" customWidth="1"/>
    <col min="4367" max="4367" width="3.7109375" style="5" customWidth="1"/>
    <col min="4368" max="4368" width="3.85546875" style="5" customWidth="1"/>
    <col min="4369" max="4369" width="3.7109375" style="5" customWidth="1"/>
    <col min="4370" max="4370" width="12.7109375" style="5" customWidth="1"/>
    <col min="4371" max="4371" width="52.7109375" style="5" customWidth="1"/>
    <col min="4372" max="4375" width="0" style="5" hidden="1" customWidth="1"/>
    <col min="4376" max="4376" width="12.28515625" style="5" customWidth="1"/>
    <col min="4377" max="4377" width="6.42578125" style="5" customWidth="1"/>
    <col min="4378" max="4378" width="12.28515625" style="5" customWidth="1"/>
    <col min="4379" max="4379" width="0" style="5" hidden="1" customWidth="1"/>
    <col min="4380" max="4380" width="3.7109375" style="5" customWidth="1"/>
    <col min="4381" max="4381" width="11.140625" style="5" bestFit="1" customWidth="1"/>
    <col min="4382" max="4383" width="10.5703125" style="5"/>
    <col min="4384" max="4384" width="11.140625" style="5" customWidth="1"/>
    <col min="4385" max="4614" width="10.5703125" style="5"/>
    <col min="4615" max="4622" width="0" style="5" hidden="1" customWidth="1"/>
    <col min="4623" max="4623" width="3.7109375" style="5" customWidth="1"/>
    <col min="4624" max="4624" width="3.85546875" style="5" customWidth="1"/>
    <col min="4625" max="4625" width="3.7109375" style="5" customWidth="1"/>
    <col min="4626" max="4626" width="12.7109375" style="5" customWidth="1"/>
    <col min="4627" max="4627" width="52.7109375" style="5" customWidth="1"/>
    <col min="4628" max="4631" width="0" style="5" hidden="1" customWidth="1"/>
    <col min="4632" max="4632" width="12.28515625" style="5" customWidth="1"/>
    <col min="4633" max="4633" width="6.42578125" style="5" customWidth="1"/>
    <col min="4634" max="4634" width="12.28515625" style="5" customWidth="1"/>
    <col min="4635" max="4635" width="0" style="5" hidden="1" customWidth="1"/>
    <col min="4636" max="4636" width="3.7109375" style="5" customWidth="1"/>
    <col min="4637" max="4637" width="11.140625" style="5" bestFit="1" customWidth="1"/>
    <col min="4638" max="4639" width="10.5703125" style="5"/>
    <col min="4640" max="4640" width="11.140625" style="5" customWidth="1"/>
    <col min="4641" max="4870" width="10.5703125" style="5"/>
    <col min="4871" max="4878" width="0" style="5" hidden="1" customWidth="1"/>
    <col min="4879" max="4879" width="3.7109375" style="5" customWidth="1"/>
    <col min="4880" max="4880" width="3.85546875" style="5" customWidth="1"/>
    <col min="4881" max="4881" width="3.7109375" style="5" customWidth="1"/>
    <col min="4882" max="4882" width="12.7109375" style="5" customWidth="1"/>
    <col min="4883" max="4883" width="52.7109375" style="5" customWidth="1"/>
    <col min="4884" max="4887" width="0" style="5" hidden="1" customWidth="1"/>
    <col min="4888" max="4888" width="12.28515625" style="5" customWidth="1"/>
    <col min="4889" max="4889" width="6.42578125" style="5" customWidth="1"/>
    <col min="4890" max="4890" width="12.28515625" style="5" customWidth="1"/>
    <col min="4891" max="4891" width="0" style="5" hidden="1" customWidth="1"/>
    <col min="4892" max="4892" width="3.7109375" style="5" customWidth="1"/>
    <col min="4893" max="4893" width="11.140625" style="5" bestFit="1" customWidth="1"/>
    <col min="4894" max="4895" width="10.5703125" style="5"/>
    <col min="4896" max="4896" width="11.140625" style="5" customWidth="1"/>
    <col min="4897" max="5126" width="10.5703125" style="5"/>
    <col min="5127" max="5134" width="0" style="5" hidden="1" customWidth="1"/>
    <col min="5135" max="5135" width="3.7109375" style="5" customWidth="1"/>
    <col min="5136" max="5136" width="3.85546875" style="5" customWidth="1"/>
    <col min="5137" max="5137" width="3.7109375" style="5" customWidth="1"/>
    <col min="5138" max="5138" width="12.7109375" style="5" customWidth="1"/>
    <col min="5139" max="5139" width="52.7109375" style="5" customWidth="1"/>
    <col min="5140" max="5143" width="0" style="5" hidden="1" customWidth="1"/>
    <col min="5144" max="5144" width="12.28515625" style="5" customWidth="1"/>
    <col min="5145" max="5145" width="6.42578125" style="5" customWidth="1"/>
    <col min="5146" max="5146" width="12.28515625" style="5" customWidth="1"/>
    <col min="5147" max="5147" width="0" style="5" hidden="1" customWidth="1"/>
    <col min="5148" max="5148" width="3.7109375" style="5" customWidth="1"/>
    <col min="5149" max="5149" width="11.140625" style="5" bestFit="1" customWidth="1"/>
    <col min="5150" max="5151" width="10.5703125" style="5"/>
    <col min="5152" max="5152" width="11.140625" style="5" customWidth="1"/>
    <col min="5153" max="5382" width="10.5703125" style="5"/>
    <col min="5383" max="5390" width="0" style="5" hidden="1" customWidth="1"/>
    <col min="5391" max="5391" width="3.7109375" style="5" customWidth="1"/>
    <col min="5392" max="5392" width="3.85546875" style="5" customWidth="1"/>
    <col min="5393" max="5393" width="3.7109375" style="5" customWidth="1"/>
    <col min="5394" max="5394" width="12.7109375" style="5" customWidth="1"/>
    <col min="5395" max="5395" width="52.7109375" style="5" customWidth="1"/>
    <col min="5396" max="5399" width="0" style="5" hidden="1" customWidth="1"/>
    <col min="5400" max="5400" width="12.28515625" style="5" customWidth="1"/>
    <col min="5401" max="5401" width="6.42578125" style="5" customWidth="1"/>
    <col min="5402" max="5402" width="12.28515625" style="5" customWidth="1"/>
    <col min="5403" max="5403" width="0" style="5" hidden="1" customWidth="1"/>
    <col min="5404" max="5404" width="3.7109375" style="5" customWidth="1"/>
    <col min="5405" max="5405" width="11.140625" style="5" bestFit="1" customWidth="1"/>
    <col min="5406" max="5407" width="10.5703125" style="5"/>
    <col min="5408" max="5408" width="11.140625" style="5" customWidth="1"/>
    <col min="5409" max="5638" width="10.5703125" style="5"/>
    <col min="5639" max="5646" width="0" style="5" hidden="1" customWidth="1"/>
    <col min="5647" max="5647" width="3.7109375" style="5" customWidth="1"/>
    <col min="5648" max="5648" width="3.85546875" style="5" customWidth="1"/>
    <col min="5649" max="5649" width="3.7109375" style="5" customWidth="1"/>
    <col min="5650" max="5650" width="12.7109375" style="5" customWidth="1"/>
    <col min="5651" max="5651" width="52.7109375" style="5" customWidth="1"/>
    <col min="5652" max="5655" width="0" style="5" hidden="1" customWidth="1"/>
    <col min="5656" max="5656" width="12.28515625" style="5" customWidth="1"/>
    <col min="5657" max="5657" width="6.42578125" style="5" customWidth="1"/>
    <col min="5658" max="5658" width="12.28515625" style="5" customWidth="1"/>
    <col min="5659" max="5659" width="0" style="5" hidden="1" customWidth="1"/>
    <col min="5660" max="5660" width="3.7109375" style="5" customWidth="1"/>
    <col min="5661" max="5661" width="11.140625" style="5" bestFit="1" customWidth="1"/>
    <col min="5662" max="5663" width="10.5703125" style="5"/>
    <col min="5664" max="5664" width="11.140625" style="5" customWidth="1"/>
    <col min="5665" max="5894" width="10.5703125" style="5"/>
    <col min="5895" max="5902" width="0" style="5" hidden="1" customWidth="1"/>
    <col min="5903" max="5903" width="3.7109375" style="5" customWidth="1"/>
    <col min="5904" max="5904" width="3.85546875" style="5" customWidth="1"/>
    <col min="5905" max="5905" width="3.7109375" style="5" customWidth="1"/>
    <col min="5906" max="5906" width="12.7109375" style="5" customWidth="1"/>
    <col min="5907" max="5907" width="52.7109375" style="5" customWidth="1"/>
    <col min="5908" max="5911" width="0" style="5" hidden="1" customWidth="1"/>
    <col min="5912" max="5912" width="12.28515625" style="5" customWidth="1"/>
    <col min="5913" max="5913" width="6.42578125" style="5" customWidth="1"/>
    <col min="5914" max="5914" width="12.28515625" style="5" customWidth="1"/>
    <col min="5915" max="5915" width="0" style="5" hidden="1" customWidth="1"/>
    <col min="5916" max="5916" width="3.7109375" style="5" customWidth="1"/>
    <col min="5917" max="5917" width="11.140625" style="5" bestFit="1" customWidth="1"/>
    <col min="5918" max="5919" width="10.5703125" style="5"/>
    <col min="5920" max="5920" width="11.140625" style="5" customWidth="1"/>
    <col min="5921" max="6150" width="10.5703125" style="5"/>
    <col min="6151" max="6158" width="0" style="5" hidden="1" customWidth="1"/>
    <col min="6159" max="6159" width="3.7109375" style="5" customWidth="1"/>
    <col min="6160" max="6160" width="3.85546875" style="5" customWidth="1"/>
    <col min="6161" max="6161" width="3.7109375" style="5" customWidth="1"/>
    <col min="6162" max="6162" width="12.7109375" style="5" customWidth="1"/>
    <col min="6163" max="6163" width="52.7109375" style="5" customWidth="1"/>
    <col min="6164" max="6167" width="0" style="5" hidden="1" customWidth="1"/>
    <col min="6168" max="6168" width="12.28515625" style="5" customWidth="1"/>
    <col min="6169" max="6169" width="6.42578125" style="5" customWidth="1"/>
    <col min="6170" max="6170" width="12.28515625" style="5" customWidth="1"/>
    <col min="6171" max="6171" width="0" style="5" hidden="1" customWidth="1"/>
    <col min="6172" max="6172" width="3.7109375" style="5" customWidth="1"/>
    <col min="6173" max="6173" width="11.140625" style="5" bestFit="1" customWidth="1"/>
    <col min="6174" max="6175" width="10.5703125" style="5"/>
    <col min="6176" max="6176" width="11.140625" style="5" customWidth="1"/>
    <col min="6177" max="6406" width="10.5703125" style="5"/>
    <col min="6407" max="6414" width="0" style="5" hidden="1" customWidth="1"/>
    <col min="6415" max="6415" width="3.7109375" style="5" customWidth="1"/>
    <col min="6416" max="6416" width="3.85546875" style="5" customWidth="1"/>
    <col min="6417" max="6417" width="3.7109375" style="5" customWidth="1"/>
    <col min="6418" max="6418" width="12.7109375" style="5" customWidth="1"/>
    <col min="6419" max="6419" width="52.7109375" style="5" customWidth="1"/>
    <col min="6420" max="6423" width="0" style="5" hidden="1" customWidth="1"/>
    <col min="6424" max="6424" width="12.28515625" style="5" customWidth="1"/>
    <col min="6425" max="6425" width="6.42578125" style="5" customWidth="1"/>
    <col min="6426" max="6426" width="12.28515625" style="5" customWidth="1"/>
    <col min="6427" max="6427" width="0" style="5" hidden="1" customWidth="1"/>
    <col min="6428" max="6428" width="3.7109375" style="5" customWidth="1"/>
    <col min="6429" max="6429" width="11.140625" style="5" bestFit="1" customWidth="1"/>
    <col min="6430" max="6431" width="10.5703125" style="5"/>
    <col min="6432" max="6432" width="11.140625" style="5" customWidth="1"/>
    <col min="6433" max="6662" width="10.5703125" style="5"/>
    <col min="6663" max="6670" width="0" style="5" hidden="1" customWidth="1"/>
    <col min="6671" max="6671" width="3.7109375" style="5" customWidth="1"/>
    <col min="6672" max="6672" width="3.85546875" style="5" customWidth="1"/>
    <col min="6673" max="6673" width="3.7109375" style="5" customWidth="1"/>
    <col min="6674" max="6674" width="12.7109375" style="5" customWidth="1"/>
    <col min="6675" max="6675" width="52.7109375" style="5" customWidth="1"/>
    <col min="6676" max="6679" width="0" style="5" hidden="1" customWidth="1"/>
    <col min="6680" max="6680" width="12.28515625" style="5" customWidth="1"/>
    <col min="6681" max="6681" width="6.42578125" style="5" customWidth="1"/>
    <col min="6682" max="6682" width="12.28515625" style="5" customWidth="1"/>
    <col min="6683" max="6683" width="0" style="5" hidden="1" customWidth="1"/>
    <col min="6684" max="6684" width="3.7109375" style="5" customWidth="1"/>
    <col min="6685" max="6685" width="11.140625" style="5" bestFit="1" customWidth="1"/>
    <col min="6686" max="6687" width="10.5703125" style="5"/>
    <col min="6688" max="6688" width="11.140625" style="5" customWidth="1"/>
    <col min="6689" max="6918" width="10.5703125" style="5"/>
    <col min="6919" max="6926" width="0" style="5" hidden="1" customWidth="1"/>
    <col min="6927" max="6927" width="3.7109375" style="5" customWidth="1"/>
    <col min="6928" max="6928" width="3.85546875" style="5" customWidth="1"/>
    <col min="6929" max="6929" width="3.7109375" style="5" customWidth="1"/>
    <col min="6930" max="6930" width="12.7109375" style="5" customWidth="1"/>
    <col min="6931" max="6931" width="52.7109375" style="5" customWidth="1"/>
    <col min="6932" max="6935" width="0" style="5" hidden="1" customWidth="1"/>
    <col min="6936" max="6936" width="12.28515625" style="5" customWidth="1"/>
    <col min="6937" max="6937" width="6.42578125" style="5" customWidth="1"/>
    <col min="6938" max="6938" width="12.28515625" style="5" customWidth="1"/>
    <col min="6939" max="6939" width="0" style="5" hidden="1" customWidth="1"/>
    <col min="6940" max="6940" width="3.7109375" style="5" customWidth="1"/>
    <col min="6941" max="6941" width="11.140625" style="5" bestFit="1" customWidth="1"/>
    <col min="6942" max="6943" width="10.5703125" style="5"/>
    <col min="6944" max="6944" width="11.140625" style="5" customWidth="1"/>
    <col min="6945" max="7174" width="10.5703125" style="5"/>
    <col min="7175" max="7182" width="0" style="5" hidden="1" customWidth="1"/>
    <col min="7183" max="7183" width="3.7109375" style="5" customWidth="1"/>
    <col min="7184" max="7184" width="3.85546875" style="5" customWidth="1"/>
    <col min="7185" max="7185" width="3.7109375" style="5" customWidth="1"/>
    <col min="7186" max="7186" width="12.7109375" style="5" customWidth="1"/>
    <col min="7187" max="7187" width="52.7109375" style="5" customWidth="1"/>
    <col min="7188" max="7191" width="0" style="5" hidden="1" customWidth="1"/>
    <col min="7192" max="7192" width="12.28515625" style="5" customWidth="1"/>
    <col min="7193" max="7193" width="6.42578125" style="5" customWidth="1"/>
    <col min="7194" max="7194" width="12.28515625" style="5" customWidth="1"/>
    <col min="7195" max="7195" width="0" style="5" hidden="1" customWidth="1"/>
    <col min="7196" max="7196" width="3.7109375" style="5" customWidth="1"/>
    <col min="7197" max="7197" width="11.140625" style="5" bestFit="1" customWidth="1"/>
    <col min="7198" max="7199" width="10.5703125" style="5"/>
    <col min="7200" max="7200" width="11.140625" style="5" customWidth="1"/>
    <col min="7201" max="7430" width="10.5703125" style="5"/>
    <col min="7431" max="7438" width="0" style="5" hidden="1" customWidth="1"/>
    <col min="7439" max="7439" width="3.7109375" style="5" customWidth="1"/>
    <col min="7440" max="7440" width="3.85546875" style="5" customWidth="1"/>
    <col min="7441" max="7441" width="3.7109375" style="5" customWidth="1"/>
    <col min="7442" max="7442" width="12.7109375" style="5" customWidth="1"/>
    <col min="7443" max="7443" width="52.7109375" style="5" customWidth="1"/>
    <col min="7444" max="7447" width="0" style="5" hidden="1" customWidth="1"/>
    <col min="7448" max="7448" width="12.28515625" style="5" customWidth="1"/>
    <col min="7449" max="7449" width="6.42578125" style="5" customWidth="1"/>
    <col min="7450" max="7450" width="12.28515625" style="5" customWidth="1"/>
    <col min="7451" max="7451" width="0" style="5" hidden="1" customWidth="1"/>
    <col min="7452" max="7452" width="3.7109375" style="5" customWidth="1"/>
    <col min="7453" max="7453" width="11.140625" style="5" bestFit="1" customWidth="1"/>
    <col min="7454" max="7455" width="10.5703125" style="5"/>
    <col min="7456" max="7456" width="11.140625" style="5" customWidth="1"/>
    <col min="7457" max="7686" width="10.5703125" style="5"/>
    <col min="7687" max="7694" width="0" style="5" hidden="1" customWidth="1"/>
    <col min="7695" max="7695" width="3.7109375" style="5" customWidth="1"/>
    <col min="7696" max="7696" width="3.85546875" style="5" customWidth="1"/>
    <col min="7697" max="7697" width="3.7109375" style="5" customWidth="1"/>
    <col min="7698" max="7698" width="12.7109375" style="5" customWidth="1"/>
    <col min="7699" max="7699" width="52.7109375" style="5" customWidth="1"/>
    <col min="7700" max="7703" width="0" style="5" hidden="1" customWidth="1"/>
    <col min="7704" max="7704" width="12.28515625" style="5" customWidth="1"/>
    <col min="7705" max="7705" width="6.42578125" style="5" customWidth="1"/>
    <col min="7706" max="7706" width="12.28515625" style="5" customWidth="1"/>
    <col min="7707" max="7707" width="0" style="5" hidden="1" customWidth="1"/>
    <col min="7708" max="7708" width="3.7109375" style="5" customWidth="1"/>
    <col min="7709" max="7709" width="11.140625" style="5" bestFit="1" customWidth="1"/>
    <col min="7710" max="7711" width="10.5703125" style="5"/>
    <col min="7712" max="7712" width="11.140625" style="5" customWidth="1"/>
    <col min="7713" max="7942" width="10.5703125" style="5"/>
    <col min="7943" max="7950" width="0" style="5" hidden="1" customWidth="1"/>
    <col min="7951" max="7951" width="3.7109375" style="5" customWidth="1"/>
    <col min="7952" max="7952" width="3.85546875" style="5" customWidth="1"/>
    <col min="7953" max="7953" width="3.7109375" style="5" customWidth="1"/>
    <col min="7954" max="7954" width="12.7109375" style="5" customWidth="1"/>
    <col min="7955" max="7955" width="52.7109375" style="5" customWidth="1"/>
    <col min="7956" max="7959" width="0" style="5" hidden="1" customWidth="1"/>
    <col min="7960" max="7960" width="12.28515625" style="5" customWidth="1"/>
    <col min="7961" max="7961" width="6.42578125" style="5" customWidth="1"/>
    <col min="7962" max="7962" width="12.28515625" style="5" customWidth="1"/>
    <col min="7963" max="7963" width="0" style="5" hidden="1" customWidth="1"/>
    <col min="7964" max="7964" width="3.7109375" style="5" customWidth="1"/>
    <col min="7965" max="7965" width="11.140625" style="5" bestFit="1" customWidth="1"/>
    <col min="7966" max="7967" width="10.5703125" style="5"/>
    <col min="7968" max="7968" width="11.140625" style="5" customWidth="1"/>
    <col min="7969" max="8198" width="10.5703125" style="5"/>
    <col min="8199" max="8206" width="0" style="5" hidden="1" customWidth="1"/>
    <col min="8207" max="8207" width="3.7109375" style="5" customWidth="1"/>
    <col min="8208" max="8208" width="3.85546875" style="5" customWidth="1"/>
    <col min="8209" max="8209" width="3.7109375" style="5" customWidth="1"/>
    <col min="8210" max="8210" width="12.7109375" style="5" customWidth="1"/>
    <col min="8211" max="8211" width="52.7109375" style="5" customWidth="1"/>
    <col min="8212" max="8215" width="0" style="5" hidden="1" customWidth="1"/>
    <col min="8216" max="8216" width="12.28515625" style="5" customWidth="1"/>
    <col min="8217" max="8217" width="6.42578125" style="5" customWidth="1"/>
    <col min="8218" max="8218" width="12.28515625" style="5" customWidth="1"/>
    <col min="8219" max="8219" width="0" style="5" hidden="1" customWidth="1"/>
    <col min="8220" max="8220" width="3.7109375" style="5" customWidth="1"/>
    <col min="8221" max="8221" width="11.140625" style="5" bestFit="1" customWidth="1"/>
    <col min="8222" max="8223" width="10.5703125" style="5"/>
    <col min="8224" max="8224" width="11.140625" style="5" customWidth="1"/>
    <col min="8225" max="8454" width="10.5703125" style="5"/>
    <col min="8455" max="8462" width="0" style="5" hidden="1" customWidth="1"/>
    <col min="8463" max="8463" width="3.7109375" style="5" customWidth="1"/>
    <col min="8464" max="8464" width="3.85546875" style="5" customWidth="1"/>
    <col min="8465" max="8465" width="3.7109375" style="5" customWidth="1"/>
    <col min="8466" max="8466" width="12.7109375" style="5" customWidth="1"/>
    <col min="8467" max="8467" width="52.7109375" style="5" customWidth="1"/>
    <col min="8468" max="8471" width="0" style="5" hidden="1" customWidth="1"/>
    <col min="8472" max="8472" width="12.28515625" style="5" customWidth="1"/>
    <col min="8473" max="8473" width="6.42578125" style="5" customWidth="1"/>
    <col min="8474" max="8474" width="12.28515625" style="5" customWidth="1"/>
    <col min="8475" max="8475" width="0" style="5" hidden="1" customWidth="1"/>
    <col min="8476" max="8476" width="3.7109375" style="5" customWidth="1"/>
    <col min="8477" max="8477" width="11.140625" style="5" bestFit="1" customWidth="1"/>
    <col min="8478" max="8479" width="10.5703125" style="5"/>
    <col min="8480" max="8480" width="11.140625" style="5" customWidth="1"/>
    <col min="8481" max="8710" width="10.5703125" style="5"/>
    <col min="8711" max="8718" width="0" style="5" hidden="1" customWidth="1"/>
    <col min="8719" max="8719" width="3.7109375" style="5" customWidth="1"/>
    <col min="8720" max="8720" width="3.85546875" style="5" customWidth="1"/>
    <col min="8721" max="8721" width="3.7109375" style="5" customWidth="1"/>
    <col min="8722" max="8722" width="12.7109375" style="5" customWidth="1"/>
    <col min="8723" max="8723" width="52.7109375" style="5" customWidth="1"/>
    <col min="8724" max="8727" width="0" style="5" hidden="1" customWidth="1"/>
    <col min="8728" max="8728" width="12.28515625" style="5" customWidth="1"/>
    <col min="8729" max="8729" width="6.42578125" style="5" customWidth="1"/>
    <col min="8730" max="8730" width="12.28515625" style="5" customWidth="1"/>
    <col min="8731" max="8731" width="0" style="5" hidden="1" customWidth="1"/>
    <col min="8732" max="8732" width="3.7109375" style="5" customWidth="1"/>
    <col min="8733" max="8733" width="11.140625" style="5" bestFit="1" customWidth="1"/>
    <col min="8734" max="8735" width="10.5703125" style="5"/>
    <col min="8736" max="8736" width="11.140625" style="5" customWidth="1"/>
    <col min="8737" max="8966" width="10.5703125" style="5"/>
    <col min="8967" max="8974" width="0" style="5" hidden="1" customWidth="1"/>
    <col min="8975" max="8975" width="3.7109375" style="5" customWidth="1"/>
    <col min="8976" max="8976" width="3.85546875" style="5" customWidth="1"/>
    <col min="8977" max="8977" width="3.7109375" style="5" customWidth="1"/>
    <col min="8978" max="8978" width="12.7109375" style="5" customWidth="1"/>
    <col min="8979" max="8979" width="52.7109375" style="5" customWidth="1"/>
    <col min="8980" max="8983" width="0" style="5" hidden="1" customWidth="1"/>
    <col min="8984" max="8984" width="12.28515625" style="5" customWidth="1"/>
    <col min="8985" max="8985" width="6.42578125" style="5" customWidth="1"/>
    <col min="8986" max="8986" width="12.28515625" style="5" customWidth="1"/>
    <col min="8987" max="8987" width="0" style="5" hidden="1" customWidth="1"/>
    <col min="8988" max="8988" width="3.7109375" style="5" customWidth="1"/>
    <col min="8989" max="8989" width="11.140625" style="5" bestFit="1" customWidth="1"/>
    <col min="8990" max="8991" width="10.5703125" style="5"/>
    <col min="8992" max="8992" width="11.140625" style="5" customWidth="1"/>
    <col min="8993" max="9222" width="10.5703125" style="5"/>
    <col min="9223" max="9230" width="0" style="5" hidden="1" customWidth="1"/>
    <col min="9231" max="9231" width="3.7109375" style="5" customWidth="1"/>
    <col min="9232" max="9232" width="3.85546875" style="5" customWidth="1"/>
    <col min="9233" max="9233" width="3.7109375" style="5" customWidth="1"/>
    <col min="9234" max="9234" width="12.7109375" style="5" customWidth="1"/>
    <col min="9235" max="9235" width="52.7109375" style="5" customWidth="1"/>
    <col min="9236" max="9239" width="0" style="5" hidden="1" customWidth="1"/>
    <col min="9240" max="9240" width="12.28515625" style="5" customWidth="1"/>
    <col min="9241" max="9241" width="6.42578125" style="5" customWidth="1"/>
    <col min="9242" max="9242" width="12.28515625" style="5" customWidth="1"/>
    <col min="9243" max="9243" width="0" style="5" hidden="1" customWidth="1"/>
    <col min="9244" max="9244" width="3.7109375" style="5" customWidth="1"/>
    <col min="9245" max="9245" width="11.140625" style="5" bestFit="1" customWidth="1"/>
    <col min="9246" max="9247" width="10.5703125" style="5"/>
    <col min="9248" max="9248" width="11.140625" style="5" customWidth="1"/>
    <col min="9249" max="9478" width="10.5703125" style="5"/>
    <col min="9479" max="9486" width="0" style="5" hidden="1" customWidth="1"/>
    <col min="9487" max="9487" width="3.7109375" style="5" customWidth="1"/>
    <col min="9488" max="9488" width="3.85546875" style="5" customWidth="1"/>
    <col min="9489" max="9489" width="3.7109375" style="5" customWidth="1"/>
    <col min="9490" max="9490" width="12.7109375" style="5" customWidth="1"/>
    <col min="9491" max="9491" width="52.7109375" style="5" customWidth="1"/>
    <col min="9492" max="9495" width="0" style="5" hidden="1" customWidth="1"/>
    <col min="9496" max="9496" width="12.28515625" style="5" customWidth="1"/>
    <col min="9497" max="9497" width="6.42578125" style="5" customWidth="1"/>
    <col min="9498" max="9498" width="12.28515625" style="5" customWidth="1"/>
    <col min="9499" max="9499" width="0" style="5" hidden="1" customWidth="1"/>
    <col min="9500" max="9500" width="3.7109375" style="5" customWidth="1"/>
    <col min="9501" max="9501" width="11.140625" style="5" bestFit="1" customWidth="1"/>
    <col min="9502" max="9503" width="10.5703125" style="5"/>
    <col min="9504" max="9504" width="11.140625" style="5" customWidth="1"/>
    <col min="9505" max="9734" width="10.5703125" style="5"/>
    <col min="9735" max="9742" width="0" style="5" hidden="1" customWidth="1"/>
    <col min="9743" max="9743" width="3.7109375" style="5" customWidth="1"/>
    <col min="9744" max="9744" width="3.85546875" style="5" customWidth="1"/>
    <col min="9745" max="9745" width="3.7109375" style="5" customWidth="1"/>
    <col min="9746" max="9746" width="12.7109375" style="5" customWidth="1"/>
    <col min="9747" max="9747" width="52.7109375" style="5" customWidth="1"/>
    <col min="9748" max="9751" width="0" style="5" hidden="1" customWidth="1"/>
    <col min="9752" max="9752" width="12.28515625" style="5" customWidth="1"/>
    <col min="9753" max="9753" width="6.42578125" style="5" customWidth="1"/>
    <col min="9754" max="9754" width="12.28515625" style="5" customWidth="1"/>
    <col min="9755" max="9755" width="0" style="5" hidden="1" customWidth="1"/>
    <col min="9756" max="9756" width="3.7109375" style="5" customWidth="1"/>
    <col min="9757" max="9757" width="11.140625" style="5" bestFit="1" customWidth="1"/>
    <col min="9758" max="9759" width="10.5703125" style="5"/>
    <col min="9760" max="9760" width="11.140625" style="5" customWidth="1"/>
    <col min="9761" max="9990" width="10.5703125" style="5"/>
    <col min="9991" max="9998" width="0" style="5" hidden="1" customWidth="1"/>
    <col min="9999" max="9999" width="3.7109375" style="5" customWidth="1"/>
    <col min="10000" max="10000" width="3.85546875" style="5" customWidth="1"/>
    <col min="10001" max="10001" width="3.7109375" style="5" customWidth="1"/>
    <col min="10002" max="10002" width="12.7109375" style="5" customWidth="1"/>
    <col min="10003" max="10003" width="52.7109375" style="5" customWidth="1"/>
    <col min="10004" max="10007" width="0" style="5" hidden="1" customWidth="1"/>
    <col min="10008" max="10008" width="12.28515625" style="5" customWidth="1"/>
    <col min="10009" max="10009" width="6.42578125" style="5" customWidth="1"/>
    <col min="10010" max="10010" width="12.28515625" style="5" customWidth="1"/>
    <col min="10011" max="10011" width="0" style="5" hidden="1" customWidth="1"/>
    <col min="10012" max="10012" width="3.7109375" style="5" customWidth="1"/>
    <col min="10013" max="10013" width="11.140625" style="5" bestFit="1" customWidth="1"/>
    <col min="10014" max="10015" width="10.5703125" style="5"/>
    <col min="10016" max="10016" width="11.140625" style="5" customWidth="1"/>
    <col min="10017" max="10246" width="10.5703125" style="5"/>
    <col min="10247" max="10254" width="0" style="5" hidden="1" customWidth="1"/>
    <col min="10255" max="10255" width="3.7109375" style="5" customWidth="1"/>
    <col min="10256" max="10256" width="3.85546875" style="5" customWidth="1"/>
    <col min="10257" max="10257" width="3.7109375" style="5" customWidth="1"/>
    <col min="10258" max="10258" width="12.7109375" style="5" customWidth="1"/>
    <col min="10259" max="10259" width="52.7109375" style="5" customWidth="1"/>
    <col min="10260" max="10263" width="0" style="5" hidden="1" customWidth="1"/>
    <col min="10264" max="10264" width="12.28515625" style="5" customWidth="1"/>
    <col min="10265" max="10265" width="6.42578125" style="5" customWidth="1"/>
    <col min="10266" max="10266" width="12.28515625" style="5" customWidth="1"/>
    <col min="10267" max="10267" width="0" style="5" hidden="1" customWidth="1"/>
    <col min="10268" max="10268" width="3.7109375" style="5" customWidth="1"/>
    <col min="10269" max="10269" width="11.140625" style="5" bestFit="1" customWidth="1"/>
    <col min="10270" max="10271" width="10.5703125" style="5"/>
    <col min="10272" max="10272" width="11.140625" style="5" customWidth="1"/>
    <col min="10273" max="10502" width="10.5703125" style="5"/>
    <col min="10503" max="10510" width="0" style="5" hidden="1" customWidth="1"/>
    <col min="10511" max="10511" width="3.7109375" style="5" customWidth="1"/>
    <col min="10512" max="10512" width="3.85546875" style="5" customWidth="1"/>
    <col min="10513" max="10513" width="3.7109375" style="5" customWidth="1"/>
    <col min="10514" max="10514" width="12.7109375" style="5" customWidth="1"/>
    <col min="10515" max="10515" width="52.7109375" style="5" customWidth="1"/>
    <col min="10516" max="10519" width="0" style="5" hidden="1" customWidth="1"/>
    <col min="10520" max="10520" width="12.28515625" style="5" customWidth="1"/>
    <col min="10521" max="10521" width="6.42578125" style="5" customWidth="1"/>
    <col min="10522" max="10522" width="12.28515625" style="5" customWidth="1"/>
    <col min="10523" max="10523" width="0" style="5" hidden="1" customWidth="1"/>
    <col min="10524" max="10524" width="3.7109375" style="5" customWidth="1"/>
    <col min="10525" max="10525" width="11.140625" style="5" bestFit="1" customWidth="1"/>
    <col min="10526" max="10527" width="10.5703125" style="5"/>
    <col min="10528" max="10528" width="11.140625" style="5" customWidth="1"/>
    <col min="10529" max="10758" width="10.5703125" style="5"/>
    <col min="10759" max="10766" width="0" style="5" hidden="1" customWidth="1"/>
    <col min="10767" max="10767" width="3.7109375" style="5" customWidth="1"/>
    <col min="10768" max="10768" width="3.85546875" style="5" customWidth="1"/>
    <col min="10769" max="10769" width="3.7109375" style="5" customWidth="1"/>
    <col min="10770" max="10770" width="12.7109375" style="5" customWidth="1"/>
    <col min="10771" max="10771" width="52.7109375" style="5" customWidth="1"/>
    <col min="10772" max="10775" width="0" style="5" hidden="1" customWidth="1"/>
    <col min="10776" max="10776" width="12.28515625" style="5" customWidth="1"/>
    <col min="10777" max="10777" width="6.42578125" style="5" customWidth="1"/>
    <col min="10778" max="10778" width="12.28515625" style="5" customWidth="1"/>
    <col min="10779" max="10779" width="0" style="5" hidden="1" customWidth="1"/>
    <col min="10780" max="10780" width="3.7109375" style="5" customWidth="1"/>
    <col min="10781" max="10781" width="11.140625" style="5" bestFit="1" customWidth="1"/>
    <col min="10782" max="10783" width="10.5703125" style="5"/>
    <col min="10784" max="10784" width="11.140625" style="5" customWidth="1"/>
    <col min="10785" max="11014" width="10.5703125" style="5"/>
    <col min="11015" max="11022" width="0" style="5" hidden="1" customWidth="1"/>
    <col min="11023" max="11023" width="3.7109375" style="5" customWidth="1"/>
    <col min="11024" max="11024" width="3.85546875" style="5" customWidth="1"/>
    <col min="11025" max="11025" width="3.7109375" style="5" customWidth="1"/>
    <col min="11026" max="11026" width="12.7109375" style="5" customWidth="1"/>
    <col min="11027" max="11027" width="52.7109375" style="5" customWidth="1"/>
    <col min="11028" max="11031" width="0" style="5" hidden="1" customWidth="1"/>
    <col min="11032" max="11032" width="12.28515625" style="5" customWidth="1"/>
    <col min="11033" max="11033" width="6.42578125" style="5" customWidth="1"/>
    <col min="11034" max="11034" width="12.28515625" style="5" customWidth="1"/>
    <col min="11035" max="11035" width="0" style="5" hidden="1" customWidth="1"/>
    <col min="11036" max="11036" width="3.7109375" style="5" customWidth="1"/>
    <col min="11037" max="11037" width="11.140625" style="5" bestFit="1" customWidth="1"/>
    <col min="11038" max="11039" width="10.5703125" style="5"/>
    <col min="11040" max="11040" width="11.140625" style="5" customWidth="1"/>
    <col min="11041" max="11270" width="10.5703125" style="5"/>
    <col min="11271" max="11278" width="0" style="5" hidden="1" customWidth="1"/>
    <col min="11279" max="11279" width="3.7109375" style="5" customWidth="1"/>
    <col min="11280" max="11280" width="3.85546875" style="5" customWidth="1"/>
    <col min="11281" max="11281" width="3.7109375" style="5" customWidth="1"/>
    <col min="11282" max="11282" width="12.7109375" style="5" customWidth="1"/>
    <col min="11283" max="11283" width="52.7109375" style="5" customWidth="1"/>
    <col min="11284" max="11287" width="0" style="5" hidden="1" customWidth="1"/>
    <col min="11288" max="11288" width="12.28515625" style="5" customWidth="1"/>
    <col min="11289" max="11289" width="6.42578125" style="5" customWidth="1"/>
    <col min="11290" max="11290" width="12.28515625" style="5" customWidth="1"/>
    <col min="11291" max="11291" width="0" style="5" hidden="1" customWidth="1"/>
    <col min="11292" max="11292" width="3.7109375" style="5" customWidth="1"/>
    <col min="11293" max="11293" width="11.140625" style="5" bestFit="1" customWidth="1"/>
    <col min="11294" max="11295" width="10.5703125" style="5"/>
    <col min="11296" max="11296" width="11.140625" style="5" customWidth="1"/>
    <col min="11297" max="11526" width="10.5703125" style="5"/>
    <col min="11527" max="11534" width="0" style="5" hidden="1" customWidth="1"/>
    <col min="11535" max="11535" width="3.7109375" style="5" customWidth="1"/>
    <col min="11536" max="11536" width="3.85546875" style="5" customWidth="1"/>
    <col min="11537" max="11537" width="3.7109375" style="5" customWidth="1"/>
    <col min="11538" max="11538" width="12.7109375" style="5" customWidth="1"/>
    <col min="11539" max="11539" width="52.7109375" style="5" customWidth="1"/>
    <col min="11540" max="11543" width="0" style="5" hidden="1" customWidth="1"/>
    <col min="11544" max="11544" width="12.28515625" style="5" customWidth="1"/>
    <col min="11545" max="11545" width="6.42578125" style="5" customWidth="1"/>
    <col min="11546" max="11546" width="12.28515625" style="5" customWidth="1"/>
    <col min="11547" max="11547" width="0" style="5" hidden="1" customWidth="1"/>
    <col min="11548" max="11548" width="3.7109375" style="5" customWidth="1"/>
    <col min="11549" max="11549" width="11.140625" style="5" bestFit="1" customWidth="1"/>
    <col min="11550" max="11551" width="10.5703125" style="5"/>
    <col min="11552" max="11552" width="11.140625" style="5" customWidth="1"/>
    <col min="11553" max="11782" width="10.5703125" style="5"/>
    <col min="11783" max="11790" width="0" style="5" hidden="1" customWidth="1"/>
    <col min="11791" max="11791" width="3.7109375" style="5" customWidth="1"/>
    <col min="11792" max="11792" width="3.85546875" style="5" customWidth="1"/>
    <col min="11793" max="11793" width="3.7109375" style="5" customWidth="1"/>
    <col min="11794" max="11794" width="12.7109375" style="5" customWidth="1"/>
    <col min="11795" max="11795" width="52.7109375" style="5" customWidth="1"/>
    <col min="11796" max="11799" width="0" style="5" hidden="1" customWidth="1"/>
    <col min="11800" max="11800" width="12.28515625" style="5" customWidth="1"/>
    <col min="11801" max="11801" width="6.42578125" style="5" customWidth="1"/>
    <col min="11802" max="11802" width="12.28515625" style="5" customWidth="1"/>
    <col min="11803" max="11803" width="0" style="5" hidden="1" customWidth="1"/>
    <col min="11804" max="11804" width="3.7109375" style="5" customWidth="1"/>
    <col min="11805" max="11805" width="11.140625" style="5" bestFit="1" customWidth="1"/>
    <col min="11806" max="11807" width="10.5703125" style="5"/>
    <col min="11808" max="11808" width="11.140625" style="5" customWidth="1"/>
    <col min="11809" max="12038" width="10.5703125" style="5"/>
    <col min="12039" max="12046" width="0" style="5" hidden="1" customWidth="1"/>
    <col min="12047" max="12047" width="3.7109375" style="5" customWidth="1"/>
    <col min="12048" max="12048" width="3.85546875" style="5" customWidth="1"/>
    <col min="12049" max="12049" width="3.7109375" style="5" customWidth="1"/>
    <col min="12050" max="12050" width="12.7109375" style="5" customWidth="1"/>
    <col min="12051" max="12051" width="52.7109375" style="5" customWidth="1"/>
    <col min="12052" max="12055" width="0" style="5" hidden="1" customWidth="1"/>
    <col min="12056" max="12056" width="12.28515625" style="5" customWidth="1"/>
    <col min="12057" max="12057" width="6.42578125" style="5" customWidth="1"/>
    <col min="12058" max="12058" width="12.28515625" style="5" customWidth="1"/>
    <col min="12059" max="12059" width="0" style="5" hidden="1" customWidth="1"/>
    <col min="12060" max="12060" width="3.7109375" style="5" customWidth="1"/>
    <col min="12061" max="12061" width="11.140625" style="5" bestFit="1" customWidth="1"/>
    <col min="12062" max="12063" width="10.5703125" style="5"/>
    <col min="12064" max="12064" width="11.140625" style="5" customWidth="1"/>
    <col min="12065" max="12294" width="10.5703125" style="5"/>
    <col min="12295" max="12302" width="0" style="5" hidden="1" customWidth="1"/>
    <col min="12303" max="12303" width="3.7109375" style="5" customWidth="1"/>
    <col min="12304" max="12304" width="3.85546875" style="5" customWidth="1"/>
    <col min="12305" max="12305" width="3.7109375" style="5" customWidth="1"/>
    <col min="12306" max="12306" width="12.7109375" style="5" customWidth="1"/>
    <col min="12307" max="12307" width="52.7109375" style="5" customWidth="1"/>
    <col min="12308" max="12311" width="0" style="5" hidden="1" customWidth="1"/>
    <col min="12312" max="12312" width="12.28515625" style="5" customWidth="1"/>
    <col min="12313" max="12313" width="6.42578125" style="5" customWidth="1"/>
    <col min="12314" max="12314" width="12.28515625" style="5" customWidth="1"/>
    <col min="12315" max="12315" width="0" style="5" hidden="1" customWidth="1"/>
    <col min="12316" max="12316" width="3.7109375" style="5" customWidth="1"/>
    <col min="12317" max="12317" width="11.140625" style="5" bestFit="1" customWidth="1"/>
    <col min="12318" max="12319" width="10.5703125" style="5"/>
    <col min="12320" max="12320" width="11.140625" style="5" customWidth="1"/>
    <col min="12321" max="12550" width="10.5703125" style="5"/>
    <col min="12551" max="12558" width="0" style="5" hidden="1" customWidth="1"/>
    <col min="12559" max="12559" width="3.7109375" style="5" customWidth="1"/>
    <col min="12560" max="12560" width="3.85546875" style="5" customWidth="1"/>
    <col min="12561" max="12561" width="3.7109375" style="5" customWidth="1"/>
    <col min="12562" max="12562" width="12.7109375" style="5" customWidth="1"/>
    <col min="12563" max="12563" width="52.7109375" style="5" customWidth="1"/>
    <col min="12564" max="12567" width="0" style="5" hidden="1" customWidth="1"/>
    <col min="12568" max="12568" width="12.28515625" style="5" customWidth="1"/>
    <col min="12569" max="12569" width="6.42578125" style="5" customWidth="1"/>
    <col min="12570" max="12570" width="12.28515625" style="5" customWidth="1"/>
    <col min="12571" max="12571" width="0" style="5" hidden="1" customWidth="1"/>
    <col min="12572" max="12572" width="3.7109375" style="5" customWidth="1"/>
    <col min="12573" max="12573" width="11.140625" style="5" bestFit="1" customWidth="1"/>
    <col min="12574" max="12575" width="10.5703125" style="5"/>
    <col min="12576" max="12576" width="11.140625" style="5" customWidth="1"/>
    <col min="12577" max="12806" width="10.5703125" style="5"/>
    <col min="12807" max="12814" width="0" style="5" hidden="1" customWidth="1"/>
    <col min="12815" max="12815" width="3.7109375" style="5" customWidth="1"/>
    <col min="12816" max="12816" width="3.85546875" style="5" customWidth="1"/>
    <col min="12817" max="12817" width="3.7109375" style="5" customWidth="1"/>
    <col min="12818" max="12818" width="12.7109375" style="5" customWidth="1"/>
    <col min="12819" max="12819" width="52.7109375" style="5" customWidth="1"/>
    <col min="12820" max="12823" width="0" style="5" hidden="1" customWidth="1"/>
    <col min="12824" max="12824" width="12.28515625" style="5" customWidth="1"/>
    <col min="12825" max="12825" width="6.42578125" style="5" customWidth="1"/>
    <col min="12826" max="12826" width="12.28515625" style="5" customWidth="1"/>
    <col min="12827" max="12827" width="0" style="5" hidden="1" customWidth="1"/>
    <col min="12828" max="12828" width="3.7109375" style="5" customWidth="1"/>
    <col min="12829" max="12829" width="11.140625" style="5" bestFit="1" customWidth="1"/>
    <col min="12830" max="12831" width="10.5703125" style="5"/>
    <col min="12832" max="12832" width="11.140625" style="5" customWidth="1"/>
    <col min="12833" max="13062" width="10.5703125" style="5"/>
    <col min="13063" max="13070" width="0" style="5" hidden="1" customWidth="1"/>
    <col min="13071" max="13071" width="3.7109375" style="5" customWidth="1"/>
    <col min="13072" max="13072" width="3.85546875" style="5" customWidth="1"/>
    <col min="13073" max="13073" width="3.7109375" style="5" customWidth="1"/>
    <col min="13074" max="13074" width="12.7109375" style="5" customWidth="1"/>
    <col min="13075" max="13075" width="52.7109375" style="5" customWidth="1"/>
    <col min="13076" max="13079" width="0" style="5" hidden="1" customWidth="1"/>
    <col min="13080" max="13080" width="12.28515625" style="5" customWidth="1"/>
    <col min="13081" max="13081" width="6.42578125" style="5" customWidth="1"/>
    <col min="13082" max="13082" width="12.28515625" style="5" customWidth="1"/>
    <col min="13083" max="13083" width="0" style="5" hidden="1" customWidth="1"/>
    <col min="13084" max="13084" width="3.7109375" style="5" customWidth="1"/>
    <col min="13085" max="13085" width="11.140625" style="5" bestFit="1" customWidth="1"/>
    <col min="13086" max="13087" width="10.5703125" style="5"/>
    <col min="13088" max="13088" width="11.140625" style="5" customWidth="1"/>
    <col min="13089" max="13318" width="10.5703125" style="5"/>
    <col min="13319" max="13326" width="0" style="5" hidden="1" customWidth="1"/>
    <col min="13327" max="13327" width="3.7109375" style="5" customWidth="1"/>
    <col min="13328" max="13328" width="3.85546875" style="5" customWidth="1"/>
    <col min="13329" max="13329" width="3.7109375" style="5" customWidth="1"/>
    <col min="13330" max="13330" width="12.7109375" style="5" customWidth="1"/>
    <col min="13331" max="13331" width="52.7109375" style="5" customWidth="1"/>
    <col min="13332" max="13335" width="0" style="5" hidden="1" customWidth="1"/>
    <col min="13336" max="13336" width="12.28515625" style="5" customWidth="1"/>
    <col min="13337" max="13337" width="6.42578125" style="5" customWidth="1"/>
    <col min="13338" max="13338" width="12.28515625" style="5" customWidth="1"/>
    <col min="13339" max="13339" width="0" style="5" hidden="1" customWidth="1"/>
    <col min="13340" max="13340" width="3.7109375" style="5" customWidth="1"/>
    <col min="13341" max="13341" width="11.140625" style="5" bestFit="1" customWidth="1"/>
    <col min="13342" max="13343" width="10.5703125" style="5"/>
    <col min="13344" max="13344" width="11.140625" style="5" customWidth="1"/>
    <col min="13345" max="13574" width="10.5703125" style="5"/>
    <col min="13575" max="13582" width="0" style="5" hidden="1" customWidth="1"/>
    <col min="13583" max="13583" width="3.7109375" style="5" customWidth="1"/>
    <col min="13584" max="13584" width="3.85546875" style="5" customWidth="1"/>
    <col min="13585" max="13585" width="3.7109375" style="5" customWidth="1"/>
    <col min="13586" max="13586" width="12.7109375" style="5" customWidth="1"/>
    <col min="13587" max="13587" width="52.7109375" style="5" customWidth="1"/>
    <col min="13588" max="13591" width="0" style="5" hidden="1" customWidth="1"/>
    <col min="13592" max="13592" width="12.28515625" style="5" customWidth="1"/>
    <col min="13593" max="13593" width="6.42578125" style="5" customWidth="1"/>
    <col min="13594" max="13594" width="12.28515625" style="5" customWidth="1"/>
    <col min="13595" max="13595" width="0" style="5" hidden="1" customWidth="1"/>
    <col min="13596" max="13596" width="3.7109375" style="5" customWidth="1"/>
    <col min="13597" max="13597" width="11.140625" style="5" bestFit="1" customWidth="1"/>
    <col min="13598" max="13599" width="10.5703125" style="5"/>
    <col min="13600" max="13600" width="11.140625" style="5" customWidth="1"/>
    <col min="13601" max="13830" width="10.5703125" style="5"/>
    <col min="13831" max="13838" width="0" style="5" hidden="1" customWidth="1"/>
    <col min="13839" max="13839" width="3.7109375" style="5" customWidth="1"/>
    <col min="13840" max="13840" width="3.85546875" style="5" customWidth="1"/>
    <col min="13841" max="13841" width="3.7109375" style="5" customWidth="1"/>
    <col min="13842" max="13842" width="12.7109375" style="5" customWidth="1"/>
    <col min="13843" max="13843" width="52.7109375" style="5" customWidth="1"/>
    <col min="13844" max="13847" width="0" style="5" hidden="1" customWidth="1"/>
    <col min="13848" max="13848" width="12.28515625" style="5" customWidth="1"/>
    <col min="13849" max="13849" width="6.42578125" style="5" customWidth="1"/>
    <col min="13850" max="13850" width="12.28515625" style="5" customWidth="1"/>
    <col min="13851" max="13851" width="0" style="5" hidden="1" customWidth="1"/>
    <col min="13852" max="13852" width="3.7109375" style="5" customWidth="1"/>
    <col min="13853" max="13853" width="11.140625" style="5" bestFit="1" customWidth="1"/>
    <col min="13854" max="13855" width="10.5703125" style="5"/>
    <col min="13856" max="13856" width="11.140625" style="5" customWidth="1"/>
    <col min="13857" max="14086" width="10.5703125" style="5"/>
    <col min="14087" max="14094" width="0" style="5" hidden="1" customWidth="1"/>
    <col min="14095" max="14095" width="3.7109375" style="5" customWidth="1"/>
    <col min="14096" max="14096" width="3.85546875" style="5" customWidth="1"/>
    <col min="14097" max="14097" width="3.7109375" style="5" customWidth="1"/>
    <col min="14098" max="14098" width="12.7109375" style="5" customWidth="1"/>
    <col min="14099" max="14099" width="52.7109375" style="5" customWidth="1"/>
    <col min="14100" max="14103" width="0" style="5" hidden="1" customWidth="1"/>
    <col min="14104" max="14104" width="12.28515625" style="5" customWidth="1"/>
    <col min="14105" max="14105" width="6.42578125" style="5" customWidth="1"/>
    <col min="14106" max="14106" width="12.28515625" style="5" customWidth="1"/>
    <col min="14107" max="14107" width="0" style="5" hidden="1" customWidth="1"/>
    <col min="14108" max="14108" width="3.7109375" style="5" customWidth="1"/>
    <col min="14109" max="14109" width="11.140625" style="5" bestFit="1" customWidth="1"/>
    <col min="14110" max="14111" width="10.5703125" style="5"/>
    <col min="14112" max="14112" width="11.140625" style="5" customWidth="1"/>
    <col min="14113" max="14342" width="10.5703125" style="5"/>
    <col min="14343" max="14350" width="0" style="5" hidden="1" customWidth="1"/>
    <col min="14351" max="14351" width="3.7109375" style="5" customWidth="1"/>
    <col min="14352" max="14352" width="3.85546875" style="5" customWidth="1"/>
    <col min="14353" max="14353" width="3.7109375" style="5" customWidth="1"/>
    <col min="14354" max="14354" width="12.7109375" style="5" customWidth="1"/>
    <col min="14355" max="14355" width="52.7109375" style="5" customWidth="1"/>
    <col min="14356" max="14359" width="0" style="5" hidden="1" customWidth="1"/>
    <col min="14360" max="14360" width="12.28515625" style="5" customWidth="1"/>
    <col min="14361" max="14361" width="6.42578125" style="5" customWidth="1"/>
    <col min="14362" max="14362" width="12.28515625" style="5" customWidth="1"/>
    <col min="14363" max="14363" width="0" style="5" hidden="1" customWidth="1"/>
    <col min="14364" max="14364" width="3.7109375" style="5" customWidth="1"/>
    <col min="14365" max="14365" width="11.140625" style="5" bestFit="1" customWidth="1"/>
    <col min="14366" max="14367" width="10.5703125" style="5"/>
    <col min="14368" max="14368" width="11.140625" style="5" customWidth="1"/>
    <col min="14369" max="14598" width="10.5703125" style="5"/>
    <col min="14599" max="14606" width="0" style="5" hidden="1" customWidth="1"/>
    <col min="14607" max="14607" width="3.7109375" style="5" customWidth="1"/>
    <col min="14608" max="14608" width="3.85546875" style="5" customWidth="1"/>
    <col min="14609" max="14609" width="3.7109375" style="5" customWidth="1"/>
    <col min="14610" max="14610" width="12.7109375" style="5" customWidth="1"/>
    <col min="14611" max="14611" width="52.7109375" style="5" customWidth="1"/>
    <col min="14612" max="14615" width="0" style="5" hidden="1" customWidth="1"/>
    <col min="14616" max="14616" width="12.28515625" style="5" customWidth="1"/>
    <col min="14617" max="14617" width="6.42578125" style="5" customWidth="1"/>
    <col min="14618" max="14618" width="12.28515625" style="5" customWidth="1"/>
    <col min="14619" max="14619" width="0" style="5" hidden="1" customWidth="1"/>
    <col min="14620" max="14620" width="3.7109375" style="5" customWidth="1"/>
    <col min="14621" max="14621" width="11.140625" style="5" bestFit="1" customWidth="1"/>
    <col min="14622" max="14623" width="10.5703125" style="5"/>
    <col min="14624" max="14624" width="11.140625" style="5" customWidth="1"/>
    <col min="14625" max="14854" width="10.5703125" style="5"/>
    <col min="14855" max="14862" width="0" style="5" hidden="1" customWidth="1"/>
    <col min="14863" max="14863" width="3.7109375" style="5" customWidth="1"/>
    <col min="14864" max="14864" width="3.85546875" style="5" customWidth="1"/>
    <col min="14865" max="14865" width="3.7109375" style="5" customWidth="1"/>
    <col min="14866" max="14866" width="12.7109375" style="5" customWidth="1"/>
    <col min="14867" max="14867" width="52.7109375" style="5" customWidth="1"/>
    <col min="14868" max="14871" width="0" style="5" hidden="1" customWidth="1"/>
    <col min="14872" max="14872" width="12.28515625" style="5" customWidth="1"/>
    <col min="14873" max="14873" width="6.42578125" style="5" customWidth="1"/>
    <col min="14874" max="14874" width="12.28515625" style="5" customWidth="1"/>
    <col min="14875" max="14875" width="0" style="5" hidden="1" customWidth="1"/>
    <col min="14876" max="14876" width="3.7109375" style="5" customWidth="1"/>
    <col min="14877" max="14877" width="11.140625" style="5" bestFit="1" customWidth="1"/>
    <col min="14878" max="14879" width="10.5703125" style="5"/>
    <col min="14880" max="14880" width="11.140625" style="5" customWidth="1"/>
    <col min="14881" max="15110" width="10.5703125" style="5"/>
    <col min="15111" max="15118" width="0" style="5" hidden="1" customWidth="1"/>
    <col min="15119" max="15119" width="3.7109375" style="5" customWidth="1"/>
    <col min="15120" max="15120" width="3.85546875" style="5" customWidth="1"/>
    <col min="15121" max="15121" width="3.7109375" style="5" customWidth="1"/>
    <col min="15122" max="15122" width="12.7109375" style="5" customWidth="1"/>
    <col min="15123" max="15123" width="52.7109375" style="5" customWidth="1"/>
    <col min="15124" max="15127" width="0" style="5" hidden="1" customWidth="1"/>
    <col min="15128" max="15128" width="12.28515625" style="5" customWidth="1"/>
    <col min="15129" max="15129" width="6.42578125" style="5" customWidth="1"/>
    <col min="15130" max="15130" width="12.28515625" style="5" customWidth="1"/>
    <col min="15131" max="15131" width="0" style="5" hidden="1" customWidth="1"/>
    <col min="15132" max="15132" width="3.7109375" style="5" customWidth="1"/>
    <col min="15133" max="15133" width="11.140625" style="5" bestFit="1" customWidth="1"/>
    <col min="15134" max="15135" width="10.5703125" style="5"/>
    <col min="15136" max="15136" width="11.140625" style="5" customWidth="1"/>
    <col min="15137" max="15366" width="10.5703125" style="5"/>
    <col min="15367" max="15374" width="0" style="5" hidden="1" customWidth="1"/>
    <col min="15375" max="15375" width="3.7109375" style="5" customWidth="1"/>
    <col min="15376" max="15376" width="3.85546875" style="5" customWidth="1"/>
    <col min="15377" max="15377" width="3.7109375" style="5" customWidth="1"/>
    <col min="15378" max="15378" width="12.7109375" style="5" customWidth="1"/>
    <col min="15379" max="15379" width="52.7109375" style="5" customWidth="1"/>
    <col min="15380" max="15383" width="0" style="5" hidden="1" customWidth="1"/>
    <col min="15384" max="15384" width="12.28515625" style="5" customWidth="1"/>
    <col min="15385" max="15385" width="6.42578125" style="5" customWidth="1"/>
    <col min="15386" max="15386" width="12.28515625" style="5" customWidth="1"/>
    <col min="15387" max="15387" width="0" style="5" hidden="1" customWidth="1"/>
    <col min="15388" max="15388" width="3.7109375" style="5" customWidth="1"/>
    <col min="15389" max="15389" width="11.140625" style="5" bestFit="1" customWidth="1"/>
    <col min="15390" max="15391" width="10.5703125" style="5"/>
    <col min="15392" max="15392" width="11.140625" style="5" customWidth="1"/>
    <col min="15393" max="15622" width="10.5703125" style="5"/>
    <col min="15623" max="15630" width="0" style="5" hidden="1" customWidth="1"/>
    <col min="15631" max="15631" width="3.7109375" style="5" customWidth="1"/>
    <col min="15632" max="15632" width="3.85546875" style="5" customWidth="1"/>
    <col min="15633" max="15633" width="3.7109375" style="5" customWidth="1"/>
    <col min="15634" max="15634" width="12.7109375" style="5" customWidth="1"/>
    <col min="15635" max="15635" width="52.7109375" style="5" customWidth="1"/>
    <col min="15636" max="15639" width="0" style="5" hidden="1" customWidth="1"/>
    <col min="15640" max="15640" width="12.28515625" style="5" customWidth="1"/>
    <col min="15641" max="15641" width="6.42578125" style="5" customWidth="1"/>
    <col min="15642" max="15642" width="12.28515625" style="5" customWidth="1"/>
    <col min="15643" max="15643" width="0" style="5" hidden="1" customWidth="1"/>
    <col min="15644" max="15644" width="3.7109375" style="5" customWidth="1"/>
    <col min="15645" max="15645" width="11.140625" style="5" bestFit="1" customWidth="1"/>
    <col min="15646" max="15647" width="10.5703125" style="5"/>
    <col min="15648" max="15648" width="11.140625" style="5" customWidth="1"/>
    <col min="15649" max="15878" width="10.5703125" style="5"/>
    <col min="15879" max="15886" width="0" style="5" hidden="1" customWidth="1"/>
    <col min="15887" max="15887" width="3.7109375" style="5" customWidth="1"/>
    <col min="15888" max="15888" width="3.85546875" style="5" customWidth="1"/>
    <col min="15889" max="15889" width="3.7109375" style="5" customWidth="1"/>
    <col min="15890" max="15890" width="12.7109375" style="5" customWidth="1"/>
    <col min="15891" max="15891" width="52.7109375" style="5" customWidth="1"/>
    <col min="15892" max="15895" width="0" style="5" hidden="1" customWidth="1"/>
    <col min="15896" max="15896" width="12.28515625" style="5" customWidth="1"/>
    <col min="15897" max="15897" width="6.42578125" style="5" customWidth="1"/>
    <col min="15898" max="15898" width="12.28515625" style="5" customWidth="1"/>
    <col min="15899" max="15899" width="0" style="5" hidden="1" customWidth="1"/>
    <col min="15900" max="15900" width="3.7109375" style="5" customWidth="1"/>
    <col min="15901" max="15901" width="11.140625" style="5" bestFit="1" customWidth="1"/>
    <col min="15902" max="15903" width="10.5703125" style="5"/>
    <col min="15904" max="15904" width="11.140625" style="5" customWidth="1"/>
    <col min="15905" max="16134" width="10.5703125" style="5"/>
    <col min="16135" max="16142" width="0" style="5" hidden="1" customWidth="1"/>
    <col min="16143" max="16143" width="3.7109375" style="5" customWidth="1"/>
    <col min="16144" max="16144" width="3.85546875" style="5" customWidth="1"/>
    <col min="16145" max="16145" width="3.7109375" style="5" customWidth="1"/>
    <col min="16146" max="16146" width="12.7109375" style="5" customWidth="1"/>
    <col min="16147" max="16147" width="52.7109375" style="5" customWidth="1"/>
    <col min="16148" max="16151" width="0" style="5" hidden="1" customWidth="1"/>
    <col min="16152" max="16152" width="12.28515625" style="5" customWidth="1"/>
    <col min="16153" max="16153" width="6.42578125" style="5" customWidth="1"/>
    <col min="16154" max="16154" width="12.28515625" style="5" customWidth="1"/>
    <col min="16155" max="16155" width="0" style="5" hidden="1" customWidth="1"/>
    <col min="16156" max="16156" width="3.7109375" style="5" customWidth="1"/>
    <col min="16157" max="16157" width="11.140625" style="5" bestFit="1" customWidth="1"/>
    <col min="16158" max="16159" width="10.5703125" style="5"/>
    <col min="16160" max="16160" width="11.140625" style="5" customWidth="1"/>
    <col min="16161" max="16384" width="10.5703125" style="5"/>
  </cols>
  <sheetData>
    <row r="1" spans="1:40" hidden="1">
      <c r="Q1" s="6"/>
      <c r="R1" s="6"/>
      <c r="X1" s="6"/>
      <c r="Y1" s="6"/>
    </row>
    <row r="2" spans="1:40" hidden="1">
      <c r="U2" s="6"/>
      <c r="AB2" s="6"/>
    </row>
    <row r="3" spans="1:40" hidden="1"/>
    <row r="4" spans="1:40" ht="3" customHeight="1">
      <c r="J4" s="7"/>
      <c r="K4" s="7"/>
      <c r="L4" s="8"/>
      <c r="M4" s="8"/>
      <c r="N4" s="8"/>
      <c r="O4" s="8"/>
      <c r="P4" s="8"/>
      <c r="Q4" s="8"/>
      <c r="R4" s="8"/>
      <c r="S4" s="8"/>
      <c r="T4" s="8"/>
      <c r="U4" s="8"/>
      <c r="V4" s="8"/>
      <c r="W4" s="8"/>
      <c r="X4" s="8"/>
      <c r="Y4" s="8"/>
      <c r="Z4" s="8"/>
      <c r="AA4" s="8"/>
      <c r="AB4" s="8"/>
    </row>
    <row r="5" spans="1:40" ht="22.5" customHeight="1">
      <c r="J5" s="7"/>
      <c r="K5" s="7"/>
      <c r="L5" s="117" t="s">
        <v>0</v>
      </c>
      <c r="M5" s="117"/>
      <c r="N5" s="117"/>
      <c r="O5" s="117"/>
      <c r="P5" s="117"/>
      <c r="Q5" s="117"/>
      <c r="R5" s="117"/>
      <c r="S5" s="117"/>
      <c r="T5" s="117"/>
      <c r="U5" s="9"/>
      <c r="V5" s="9"/>
      <c r="W5" s="9"/>
      <c r="X5" s="9"/>
      <c r="Y5" s="9"/>
      <c r="Z5" s="9"/>
      <c r="AA5" s="9"/>
      <c r="AB5" s="9"/>
    </row>
    <row r="6" spans="1:40" ht="3" customHeight="1">
      <c r="J6" s="7"/>
      <c r="K6" s="7"/>
      <c r="L6" s="8"/>
      <c r="M6" s="8"/>
      <c r="N6" s="8"/>
      <c r="O6" s="10"/>
      <c r="P6" s="10"/>
      <c r="Q6" s="10"/>
      <c r="R6" s="10"/>
      <c r="S6" s="10"/>
      <c r="T6" s="10"/>
      <c r="U6" s="10"/>
      <c r="V6" s="10"/>
      <c r="W6" s="10"/>
      <c r="X6" s="10"/>
      <c r="Y6" s="10"/>
      <c r="Z6" s="10"/>
      <c r="AA6" s="10"/>
      <c r="AB6" s="10"/>
    </row>
    <row r="7" spans="1:40" s="12" customFormat="1" ht="45">
      <c r="A7" s="11"/>
      <c r="B7" s="11"/>
      <c r="C7" s="11"/>
      <c r="D7" s="11"/>
      <c r="E7" s="11"/>
      <c r="F7" s="11"/>
      <c r="G7" s="11"/>
      <c r="H7" s="11"/>
      <c r="L7" s="13"/>
      <c r="M7" s="35" t="s">
        <v>1</v>
      </c>
      <c r="N7" s="36"/>
      <c r="O7" s="118" t="str">
        <f>IF(NameOrPr_ch="",IF(NameOrPr="","",NameOrPr),NameOrPr_ch)</f>
        <v>Министерство тарифной политики Красноярского края</v>
      </c>
      <c r="P7" s="118"/>
      <c r="Q7" s="118"/>
      <c r="R7" s="118"/>
      <c r="S7" s="118"/>
      <c r="T7" s="118"/>
      <c r="U7" s="14"/>
      <c r="V7" s="15"/>
      <c r="W7" s="15"/>
      <c r="X7" s="15"/>
      <c r="Y7" s="15"/>
      <c r="Z7" s="15"/>
      <c r="AA7" s="15"/>
      <c r="AB7" s="15"/>
      <c r="AC7" s="16"/>
      <c r="AD7" s="11"/>
      <c r="AE7" s="11"/>
      <c r="AF7" s="11"/>
      <c r="AG7" s="11"/>
      <c r="AH7" s="11"/>
      <c r="AI7" s="11"/>
      <c r="AJ7" s="11"/>
      <c r="AK7" s="11"/>
      <c r="AL7" s="11"/>
      <c r="AM7" s="11"/>
      <c r="AN7" s="11"/>
    </row>
    <row r="8" spans="1:40" s="12" customFormat="1" ht="18.75">
      <c r="A8" s="11"/>
      <c r="B8" s="11"/>
      <c r="C8" s="11"/>
      <c r="D8" s="11"/>
      <c r="E8" s="11"/>
      <c r="F8" s="11"/>
      <c r="G8" s="11"/>
      <c r="H8" s="11"/>
      <c r="L8" s="13"/>
      <c r="M8" s="35" t="s">
        <v>2</v>
      </c>
      <c r="N8" s="36"/>
      <c r="O8" s="118" t="str">
        <f>IF(datePr_ch="",IF(datePr="","",datePr),datePr_ch)</f>
        <v>15.12.2021</v>
      </c>
      <c r="P8" s="118"/>
      <c r="Q8" s="118"/>
      <c r="R8" s="118"/>
      <c r="S8" s="118"/>
      <c r="T8" s="118"/>
      <c r="U8" s="14"/>
      <c r="V8" s="15"/>
      <c r="W8" s="15"/>
      <c r="X8" s="15"/>
      <c r="Y8" s="15"/>
      <c r="Z8" s="15"/>
      <c r="AA8" s="15"/>
      <c r="AB8" s="15"/>
      <c r="AC8" s="16"/>
      <c r="AD8" s="11"/>
      <c r="AE8" s="11"/>
      <c r="AF8" s="11"/>
      <c r="AG8" s="11"/>
      <c r="AH8" s="11"/>
      <c r="AI8" s="11"/>
      <c r="AJ8" s="11"/>
      <c r="AK8" s="11"/>
      <c r="AL8" s="11"/>
      <c r="AM8" s="11"/>
      <c r="AN8" s="11"/>
    </row>
    <row r="9" spans="1:40" s="12" customFormat="1" ht="18.75">
      <c r="A9" s="11"/>
      <c r="B9" s="11"/>
      <c r="C9" s="11"/>
      <c r="D9" s="11"/>
      <c r="E9" s="11"/>
      <c r="F9" s="11"/>
      <c r="G9" s="11"/>
      <c r="H9" s="11"/>
      <c r="L9" s="17"/>
      <c r="M9" s="35" t="s">
        <v>3</v>
      </c>
      <c r="N9" s="36"/>
      <c r="O9" s="118" t="str">
        <f>IF(numberPr_ch="",IF(numberPr="","",numberPr),numberPr_ch)</f>
        <v>257-п</v>
      </c>
      <c r="P9" s="118"/>
      <c r="Q9" s="118"/>
      <c r="R9" s="118"/>
      <c r="S9" s="118"/>
      <c r="T9" s="118"/>
      <c r="U9" s="14"/>
      <c r="V9" s="15"/>
      <c r="W9" s="15"/>
      <c r="X9" s="15"/>
      <c r="Y9" s="15"/>
      <c r="Z9" s="15"/>
      <c r="AA9" s="15"/>
      <c r="AB9" s="15"/>
      <c r="AC9" s="16"/>
      <c r="AD9" s="11"/>
      <c r="AE9" s="11"/>
      <c r="AF9" s="11"/>
      <c r="AG9" s="11"/>
      <c r="AH9" s="11"/>
      <c r="AI9" s="11"/>
      <c r="AJ9" s="11"/>
      <c r="AK9" s="11"/>
      <c r="AL9" s="11"/>
      <c r="AM9" s="11"/>
      <c r="AN9" s="11"/>
    </row>
    <row r="10" spans="1:40" s="12" customFormat="1" ht="30">
      <c r="A10" s="11"/>
      <c r="B10" s="11"/>
      <c r="C10" s="11"/>
      <c r="D10" s="11"/>
      <c r="E10" s="11"/>
      <c r="F10" s="11"/>
      <c r="G10" s="11"/>
      <c r="H10" s="11"/>
      <c r="L10" s="17"/>
      <c r="M10" s="35" t="s">
        <v>4</v>
      </c>
      <c r="N10" s="36"/>
      <c r="O10" s="118" t="str">
        <f>IF(IstPub_ch="",IF(IstPub="","",IstPub),IstPub_ch)</f>
        <v>http://zakon.krskstate.ru/</v>
      </c>
      <c r="P10" s="118"/>
      <c r="Q10" s="118"/>
      <c r="R10" s="118"/>
      <c r="S10" s="118"/>
      <c r="T10" s="118"/>
      <c r="U10" s="14"/>
      <c r="V10" s="15"/>
      <c r="W10" s="15"/>
      <c r="X10" s="15"/>
      <c r="Y10" s="15"/>
      <c r="Z10" s="15"/>
      <c r="AA10" s="15"/>
      <c r="AB10" s="15"/>
      <c r="AC10" s="16"/>
      <c r="AD10" s="11"/>
      <c r="AE10" s="11"/>
      <c r="AF10" s="11"/>
      <c r="AG10" s="11"/>
      <c r="AH10" s="11"/>
      <c r="AI10" s="11"/>
      <c r="AJ10" s="11"/>
      <c r="AK10" s="11"/>
      <c r="AL10" s="11"/>
      <c r="AM10" s="11"/>
      <c r="AN10" s="11"/>
    </row>
    <row r="11" spans="1:40" s="12" customFormat="1" ht="15" hidden="1">
      <c r="A11" s="11"/>
      <c r="B11" s="11"/>
      <c r="C11" s="11"/>
      <c r="D11" s="11"/>
      <c r="E11" s="11"/>
      <c r="F11" s="11"/>
      <c r="G11" s="11"/>
      <c r="H11" s="11"/>
      <c r="L11" s="119"/>
      <c r="M11" s="119"/>
      <c r="N11" s="18"/>
      <c r="O11" s="14"/>
      <c r="P11" s="14"/>
      <c r="Q11" s="14"/>
      <c r="R11" s="14"/>
      <c r="S11" s="14"/>
      <c r="T11" s="14"/>
      <c r="U11" s="19" t="s">
        <v>5</v>
      </c>
      <c r="V11" s="14"/>
      <c r="W11" s="14"/>
      <c r="X11" s="14"/>
      <c r="Y11" s="14"/>
      <c r="Z11" s="14"/>
      <c r="AA11" s="14"/>
      <c r="AB11" s="19" t="s">
        <v>5</v>
      </c>
      <c r="AD11" s="11"/>
      <c r="AE11" s="11"/>
      <c r="AF11" s="11"/>
      <c r="AG11" s="11"/>
      <c r="AH11" s="11"/>
      <c r="AI11" s="11"/>
      <c r="AJ11" s="11"/>
      <c r="AK11" s="11"/>
      <c r="AL11" s="11"/>
      <c r="AM11" s="11"/>
      <c r="AN11" s="11"/>
    </row>
    <row r="12" spans="1:40">
      <c r="J12" s="7"/>
      <c r="K12" s="7"/>
      <c r="L12" s="8"/>
      <c r="M12" s="8"/>
      <c r="N12" s="8"/>
      <c r="O12" s="106"/>
      <c r="P12" s="106"/>
      <c r="Q12" s="106"/>
      <c r="R12" s="106"/>
      <c r="S12" s="106"/>
      <c r="T12" s="106"/>
      <c r="U12" s="106"/>
      <c r="V12" s="106" t="s">
        <v>6</v>
      </c>
      <c r="W12" s="106"/>
      <c r="X12" s="106"/>
      <c r="Y12" s="106"/>
      <c r="Z12" s="106"/>
      <c r="AA12" s="106"/>
      <c r="AB12" s="106"/>
    </row>
    <row r="13" spans="1:40">
      <c r="J13" s="7"/>
      <c r="K13" s="7"/>
      <c r="L13" s="114" t="s">
        <v>7</v>
      </c>
      <c r="M13" s="114"/>
      <c r="N13" s="114"/>
      <c r="O13" s="114"/>
      <c r="P13" s="114"/>
      <c r="Q13" s="114"/>
      <c r="R13" s="114"/>
      <c r="S13" s="114"/>
      <c r="T13" s="114"/>
      <c r="U13" s="114"/>
      <c r="V13" s="114"/>
      <c r="W13" s="114"/>
      <c r="X13" s="114"/>
      <c r="Y13" s="114"/>
      <c r="Z13" s="114"/>
      <c r="AA13" s="114"/>
      <c r="AB13" s="114"/>
      <c r="AC13" s="115" t="s">
        <v>8</v>
      </c>
    </row>
    <row r="14" spans="1:40" ht="14.25" customHeight="1">
      <c r="J14" s="7"/>
      <c r="K14" s="7"/>
      <c r="L14" s="114" t="s">
        <v>9</v>
      </c>
      <c r="M14" s="114" t="s">
        <v>10</v>
      </c>
      <c r="N14" s="38"/>
      <c r="O14" s="116" t="s">
        <v>11</v>
      </c>
      <c r="P14" s="116"/>
      <c r="Q14" s="116"/>
      <c r="R14" s="116"/>
      <c r="S14" s="116"/>
      <c r="T14" s="116"/>
      <c r="U14" s="114" t="s">
        <v>12</v>
      </c>
      <c r="V14" s="116" t="s">
        <v>11</v>
      </c>
      <c r="W14" s="116"/>
      <c r="X14" s="116"/>
      <c r="Y14" s="116"/>
      <c r="Z14" s="116"/>
      <c r="AA14" s="116"/>
      <c r="AB14" s="114" t="s">
        <v>12</v>
      </c>
      <c r="AC14" s="115"/>
    </row>
    <row r="15" spans="1:40" ht="14.25" customHeight="1">
      <c r="J15" s="7"/>
      <c r="K15" s="7"/>
      <c r="L15" s="114"/>
      <c r="M15" s="114"/>
      <c r="N15" s="38"/>
      <c r="O15" s="111" t="s">
        <v>13</v>
      </c>
      <c r="P15" s="111" t="s">
        <v>14</v>
      </c>
      <c r="Q15" s="111"/>
      <c r="R15" s="112" t="s">
        <v>15</v>
      </c>
      <c r="S15" s="112"/>
      <c r="T15" s="112"/>
      <c r="U15" s="114"/>
      <c r="V15" s="111" t="s">
        <v>13</v>
      </c>
      <c r="W15" s="111" t="s">
        <v>14</v>
      </c>
      <c r="X15" s="111"/>
      <c r="Y15" s="112" t="s">
        <v>15</v>
      </c>
      <c r="Z15" s="112"/>
      <c r="AA15" s="112"/>
      <c r="AB15" s="114"/>
      <c r="AC15" s="115"/>
    </row>
    <row r="16" spans="1:40" ht="33.75" customHeight="1">
      <c r="J16" s="7"/>
      <c r="K16" s="7"/>
      <c r="L16" s="114"/>
      <c r="M16" s="114"/>
      <c r="N16" s="38"/>
      <c r="O16" s="111"/>
      <c r="P16" s="39" t="s">
        <v>16</v>
      </c>
      <c r="Q16" s="39" t="s">
        <v>17</v>
      </c>
      <c r="R16" s="40" t="s">
        <v>18</v>
      </c>
      <c r="S16" s="113" t="s">
        <v>19</v>
      </c>
      <c r="T16" s="113"/>
      <c r="U16" s="114"/>
      <c r="V16" s="111"/>
      <c r="W16" s="39" t="s">
        <v>16</v>
      </c>
      <c r="X16" s="39" t="s">
        <v>17</v>
      </c>
      <c r="Y16" s="40" t="s">
        <v>18</v>
      </c>
      <c r="Z16" s="113" t="s">
        <v>19</v>
      </c>
      <c r="AA16" s="113"/>
      <c r="AB16" s="114"/>
      <c r="AC16" s="115"/>
    </row>
    <row r="17" spans="1:42">
      <c r="J17" s="7"/>
      <c r="K17" s="20">
        <v>1</v>
      </c>
      <c r="L17" s="41" t="s">
        <v>20</v>
      </c>
      <c r="M17" s="41" t="s">
        <v>21</v>
      </c>
      <c r="N17" s="42" t="str">
        <f ca="1">OFFSET(N17,0,-1)</f>
        <v>2</v>
      </c>
      <c r="O17" s="43">
        <f ca="1">OFFSET(O17,0,-1)+1</f>
        <v>3</v>
      </c>
      <c r="P17" s="43">
        <f ca="1">OFFSET(P17,0,-1)+1</f>
        <v>4</v>
      </c>
      <c r="Q17" s="43">
        <f ca="1">OFFSET(Q17,0,-1)+1</f>
        <v>5</v>
      </c>
      <c r="R17" s="43">
        <f ca="1">OFFSET(R17,0,-1)+1</f>
        <v>6</v>
      </c>
      <c r="S17" s="110">
        <f ca="1">OFFSET(S17,0,-1)+1</f>
        <v>7</v>
      </c>
      <c r="T17" s="110"/>
      <c r="U17" s="43">
        <f ca="1">OFFSET(U17,0,-2)+1</f>
        <v>8</v>
      </c>
      <c r="V17" s="43">
        <f ca="1">OFFSET(V17,0,-1)+1</f>
        <v>9</v>
      </c>
      <c r="W17" s="43">
        <f ca="1">OFFSET(W17,0,-1)+1</f>
        <v>10</v>
      </c>
      <c r="X17" s="43">
        <f ca="1">OFFSET(X17,0,-1)+1</f>
        <v>11</v>
      </c>
      <c r="Y17" s="43">
        <f ca="1">OFFSET(Y17,0,-1)+1</f>
        <v>12</v>
      </c>
      <c r="Z17" s="110">
        <f ca="1">OFFSET(Z17,0,-1)+1</f>
        <v>13</v>
      </c>
      <c r="AA17" s="110"/>
      <c r="AB17" s="43">
        <f ca="1">OFFSET(AB17,0,-2)+1</f>
        <v>14</v>
      </c>
      <c r="AC17" s="21">
        <f ca="1">OFFSET(AC17,0,-1)+1</f>
        <v>15</v>
      </c>
    </row>
    <row r="18" spans="1:42" ht="22.5" hidden="1">
      <c r="A18" s="105">
        <v>1</v>
      </c>
      <c r="B18" s="22"/>
      <c r="C18" s="22"/>
      <c r="D18" s="22"/>
      <c r="E18" s="23"/>
      <c r="F18" s="24"/>
      <c r="G18" s="24"/>
      <c r="H18" s="24"/>
      <c r="I18" s="25"/>
      <c r="J18" s="26"/>
      <c r="K18" s="26"/>
      <c r="L18" s="44" t="e">
        <f ca="1">mergeValue(A18)</f>
        <v>#NAME?</v>
      </c>
      <c r="M18" s="45" t="s">
        <v>22</v>
      </c>
      <c r="N18" s="46"/>
      <c r="O18" s="108" t="str">
        <f>IF('[1]Перечень тарифов'!J21="","","" &amp; '[1]Перечень тарифов'!J21 &amp; "")</f>
        <v/>
      </c>
      <c r="P18" s="108"/>
      <c r="Q18" s="108"/>
      <c r="R18" s="108"/>
      <c r="S18" s="108"/>
      <c r="T18" s="108"/>
      <c r="U18" s="108"/>
      <c r="V18" s="108"/>
      <c r="W18" s="108"/>
      <c r="X18" s="108"/>
      <c r="Y18" s="108"/>
      <c r="Z18" s="108"/>
      <c r="AA18" s="108"/>
      <c r="AB18" s="108"/>
      <c r="AC18" s="37" t="s">
        <v>23</v>
      </c>
      <c r="AE18" s="27"/>
      <c r="AF18" s="27" t="str">
        <f t="shared" ref="AF18:AF81" si="0">IF(M18="","",M18 )</f>
        <v>Наименование тарифа</v>
      </c>
      <c r="AG18" s="27"/>
      <c r="AH18" s="27"/>
      <c r="AI18" s="27"/>
      <c r="AO18" s="1"/>
      <c r="AP18" s="1"/>
    </row>
    <row r="19" spans="1:42" hidden="1">
      <c r="A19" s="105"/>
      <c r="B19" s="105">
        <v>1</v>
      </c>
      <c r="C19" s="22"/>
      <c r="D19" s="22"/>
      <c r="E19" s="24"/>
      <c r="F19" s="24"/>
      <c r="G19" s="24"/>
      <c r="H19" s="24"/>
      <c r="I19" s="28"/>
      <c r="J19" s="29"/>
      <c r="K19" s="8"/>
      <c r="L19" s="44" t="e">
        <f ca="1">mergeValue(A19) &amp;"."&amp; mergeValue(B19)</f>
        <v>#NAME?</v>
      </c>
      <c r="M19" s="47"/>
      <c r="N19" s="46"/>
      <c r="O19" s="108"/>
      <c r="P19" s="108"/>
      <c r="Q19" s="108"/>
      <c r="R19" s="108"/>
      <c r="S19" s="108"/>
      <c r="T19" s="108"/>
      <c r="U19" s="108"/>
      <c r="V19" s="108"/>
      <c r="W19" s="108"/>
      <c r="X19" s="108"/>
      <c r="Y19" s="108"/>
      <c r="Z19" s="108"/>
      <c r="AA19" s="108"/>
      <c r="AB19" s="108"/>
      <c r="AC19" s="37"/>
      <c r="AE19" s="27"/>
      <c r="AF19" s="27" t="str">
        <f t="shared" si="0"/>
        <v/>
      </c>
      <c r="AG19" s="27"/>
      <c r="AH19" s="27"/>
      <c r="AI19" s="27"/>
      <c r="AO19" s="1"/>
      <c r="AP19" s="1"/>
    </row>
    <row r="20" spans="1:42" ht="22.5">
      <c r="A20" s="105"/>
      <c r="B20" s="105"/>
      <c r="C20" s="105">
        <v>1</v>
      </c>
      <c r="D20" s="22"/>
      <c r="E20" s="24"/>
      <c r="F20" s="24"/>
      <c r="G20" s="24"/>
      <c r="H20" s="24"/>
      <c r="I20" s="30"/>
      <c r="J20" s="29"/>
      <c r="K20" s="8"/>
      <c r="L20" s="44" t="s">
        <v>46</v>
      </c>
      <c r="M20" s="48" t="s">
        <v>24</v>
      </c>
      <c r="N20" s="46"/>
      <c r="O20" s="108" t="str">
        <f>IF('[1]Перечень тарифов'!R21="","","" &amp; '[1]Перечень тарифов'!R21 &amp; "")</f>
        <v>п.Новокаргино</v>
      </c>
      <c r="P20" s="108"/>
      <c r="Q20" s="108"/>
      <c r="R20" s="108"/>
      <c r="S20" s="108"/>
      <c r="T20" s="108"/>
      <c r="U20" s="108"/>
      <c r="V20" s="108"/>
      <c r="W20" s="108"/>
      <c r="X20" s="108"/>
      <c r="Y20" s="108"/>
      <c r="Z20" s="108"/>
      <c r="AA20" s="108"/>
      <c r="AB20" s="108"/>
      <c r="AC20" s="37" t="s">
        <v>25</v>
      </c>
      <c r="AE20" s="27"/>
      <c r="AF20" s="27" t="str">
        <f t="shared" si="0"/>
        <v xml:space="preserve">Наименование системы теплоснабжения </v>
      </c>
      <c r="AG20" s="27"/>
      <c r="AH20" s="27"/>
      <c r="AI20" s="27"/>
      <c r="AO20" s="1"/>
      <c r="AP20" s="1"/>
    </row>
    <row r="21" spans="1:42" hidden="1">
      <c r="A21" s="105"/>
      <c r="B21" s="105"/>
      <c r="C21" s="105"/>
      <c r="D21" s="105">
        <v>1</v>
      </c>
      <c r="E21" s="24"/>
      <c r="F21" s="24"/>
      <c r="G21" s="24"/>
      <c r="H21" s="24"/>
      <c r="I21" s="30"/>
      <c r="J21" s="29"/>
      <c r="K21" s="8"/>
      <c r="L21" s="44" t="s">
        <v>47</v>
      </c>
      <c r="M21" s="49"/>
      <c r="N21" s="46"/>
      <c r="O21" s="108"/>
      <c r="P21" s="108"/>
      <c r="Q21" s="108"/>
      <c r="R21" s="108"/>
      <c r="S21" s="108"/>
      <c r="T21" s="108"/>
      <c r="U21" s="108"/>
      <c r="V21" s="108"/>
      <c r="W21" s="108"/>
      <c r="X21" s="108"/>
      <c r="Y21" s="108"/>
      <c r="Z21" s="108"/>
      <c r="AA21" s="108"/>
      <c r="AB21" s="108"/>
      <c r="AC21" s="37"/>
      <c r="AE21" s="27"/>
      <c r="AF21" s="27" t="str">
        <f t="shared" si="0"/>
        <v/>
      </c>
      <c r="AG21" s="27"/>
      <c r="AH21" s="27"/>
      <c r="AI21" s="27"/>
      <c r="AO21" s="1"/>
      <c r="AP21" s="1"/>
    </row>
    <row r="22" spans="1:42" ht="38.25" customHeight="1">
      <c r="A22" s="105"/>
      <c r="B22" s="105"/>
      <c r="C22" s="105"/>
      <c r="D22" s="105"/>
      <c r="E22" s="105">
        <v>1</v>
      </c>
      <c r="F22" s="24"/>
      <c r="G22" s="24"/>
      <c r="H22" s="22">
        <v>1</v>
      </c>
      <c r="I22" s="105">
        <v>1</v>
      </c>
      <c r="J22" s="24"/>
      <c r="K22" s="24"/>
      <c r="L22" s="44" t="s">
        <v>48</v>
      </c>
      <c r="M22" s="50" t="s">
        <v>26</v>
      </c>
      <c r="N22" s="46"/>
      <c r="O22" s="107" t="s">
        <v>27</v>
      </c>
      <c r="P22" s="107"/>
      <c r="Q22" s="107"/>
      <c r="R22" s="107"/>
      <c r="S22" s="107"/>
      <c r="T22" s="107"/>
      <c r="U22" s="107"/>
      <c r="V22" s="107"/>
      <c r="W22" s="107"/>
      <c r="X22" s="107"/>
      <c r="Y22" s="107"/>
      <c r="Z22" s="107"/>
      <c r="AA22" s="107"/>
      <c r="AB22" s="107"/>
      <c r="AC22" s="37" t="s">
        <v>28</v>
      </c>
      <c r="AE22" s="27"/>
      <c r="AF22" s="27" t="str">
        <f t="shared" si="0"/>
        <v>Схема подключения теплопотребляющей установки к коллектору источника тепловой энергии</v>
      </c>
      <c r="AG22" s="27"/>
      <c r="AH22" s="27"/>
      <c r="AI22" s="27"/>
      <c r="AO22" s="1"/>
      <c r="AP22" s="1"/>
    </row>
    <row r="23" spans="1:42" ht="15" customHeight="1">
      <c r="A23" s="105"/>
      <c r="B23" s="105"/>
      <c r="C23" s="105"/>
      <c r="D23" s="105"/>
      <c r="E23" s="105"/>
      <c r="F23" s="105">
        <v>1</v>
      </c>
      <c r="G23" s="22"/>
      <c r="H23" s="22"/>
      <c r="I23" s="105"/>
      <c r="J23" s="105">
        <v>1</v>
      </c>
      <c r="K23" s="22"/>
      <c r="L23" s="44" t="s">
        <v>49</v>
      </c>
      <c r="M23" s="51" t="s">
        <v>29</v>
      </c>
      <c r="N23" s="46"/>
      <c r="O23" s="107" t="s">
        <v>30</v>
      </c>
      <c r="P23" s="107"/>
      <c r="Q23" s="107"/>
      <c r="R23" s="107"/>
      <c r="S23" s="107"/>
      <c r="T23" s="107"/>
      <c r="U23" s="107"/>
      <c r="V23" s="107"/>
      <c r="W23" s="107"/>
      <c r="X23" s="107"/>
      <c r="Y23" s="107"/>
      <c r="Z23" s="107"/>
      <c r="AA23" s="107"/>
      <c r="AB23" s="107"/>
      <c r="AC23" s="37" t="s">
        <v>31</v>
      </c>
      <c r="AE23" s="27"/>
      <c r="AF23" s="27" t="str">
        <f t="shared" si="0"/>
        <v>Группа потребителей</v>
      </c>
      <c r="AG23" s="27"/>
      <c r="AH23" s="27"/>
      <c r="AI23" s="27"/>
      <c r="AO23" s="1"/>
      <c r="AP23" s="1"/>
    </row>
    <row r="24" spans="1:42" ht="17.100000000000001" customHeight="1">
      <c r="A24" s="105"/>
      <c r="B24" s="105"/>
      <c r="C24" s="105"/>
      <c r="D24" s="105"/>
      <c r="E24" s="105"/>
      <c r="F24" s="105"/>
      <c r="G24" s="22">
        <v>1</v>
      </c>
      <c r="H24" s="22"/>
      <c r="I24" s="105"/>
      <c r="J24" s="105"/>
      <c r="K24" s="22">
        <v>1</v>
      </c>
      <c r="L24" s="44" t="s">
        <v>50</v>
      </c>
      <c r="M24" s="52" t="s">
        <v>32</v>
      </c>
      <c r="N24" s="46"/>
      <c r="O24" s="53">
        <v>8410.1299999999992</v>
      </c>
      <c r="P24" s="54"/>
      <c r="Q24" s="55"/>
      <c r="R24" s="101" t="s">
        <v>33</v>
      </c>
      <c r="S24" s="100" t="s">
        <v>34</v>
      </c>
      <c r="T24" s="101" t="s">
        <v>35</v>
      </c>
      <c r="U24" s="100" t="s">
        <v>34</v>
      </c>
      <c r="V24" s="53">
        <v>8746.5300000000007</v>
      </c>
      <c r="W24" s="54"/>
      <c r="X24" s="55"/>
      <c r="Y24" s="101" t="s">
        <v>36</v>
      </c>
      <c r="Z24" s="100" t="s">
        <v>34</v>
      </c>
      <c r="AA24" s="101" t="s">
        <v>37</v>
      </c>
      <c r="AB24" s="100" t="s">
        <v>38</v>
      </c>
      <c r="AC24" s="103" t="s">
        <v>39</v>
      </c>
      <c r="AD24" s="1" t="e">
        <f ca="1">strCheckDate(O25:AB25)</f>
        <v>#NAME?</v>
      </c>
      <c r="AE24" s="27"/>
      <c r="AF24" s="27" t="str">
        <f t="shared" si="0"/>
        <v>вода</v>
      </c>
      <c r="AG24" s="27"/>
      <c r="AH24" s="27"/>
      <c r="AI24" s="27"/>
      <c r="AO24" s="1"/>
      <c r="AP24" s="1"/>
    </row>
    <row r="25" spans="1:42" ht="11.25" hidden="1" customHeight="1">
      <c r="A25" s="105"/>
      <c r="B25" s="105"/>
      <c r="C25" s="105"/>
      <c r="D25" s="105"/>
      <c r="E25" s="105"/>
      <c r="F25" s="105"/>
      <c r="G25" s="22"/>
      <c r="H25" s="22"/>
      <c r="I25" s="105"/>
      <c r="J25" s="105"/>
      <c r="K25" s="22"/>
      <c r="L25" s="56"/>
      <c r="M25" s="46"/>
      <c r="N25" s="46"/>
      <c r="O25" s="54"/>
      <c r="P25" s="54"/>
      <c r="Q25" s="57" t="str">
        <f>R24 &amp; "-" &amp; T24</f>
        <v>01.01.2022-30.06.2022</v>
      </c>
      <c r="R25" s="102"/>
      <c r="S25" s="100"/>
      <c r="T25" s="102"/>
      <c r="U25" s="100"/>
      <c r="V25" s="54"/>
      <c r="W25" s="54"/>
      <c r="X25" s="57" t="str">
        <f>Y24 &amp; "-" &amp; AA24</f>
        <v>01.07.2022-31.12.2022</v>
      </c>
      <c r="Y25" s="102"/>
      <c r="Z25" s="100"/>
      <c r="AA25" s="102"/>
      <c r="AB25" s="100"/>
      <c r="AC25" s="104"/>
      <c r="AE25" s="27"/>
      <c r="AF25" s="27" t="str">
        <f t="shared" si="0"/>
        <v/>
      </c>
      <c r="AG25" s="27"/>
      <c r="AH25" s="27"/>
      <c r="AI25" s="27"/>
      <c r="AO25" s="1"/>
      <c r="AP25" s="1"/>
    </row>
    <row r="26" spans="1:42" ht="15" hidden="1" customHeight="1">
      <c r="A26" s="105"/>
      <c r="B26" s="105"/>
      <c r="C26" s="105"/>
      <c r="D26" s="105"/>
      <c r="E26" s="105"/>
      <c r="F26" s="105"/>
      <c r="G26" s="24"/>
      <c r="H26" s="22"/>
      <c r="I26" s="105"/>
      <c r="J26" s="105"/>
      <c r="K26" s="24"/>
      <c r="L26" s="58"/>
      <c r="M26" s="59" t="s">
        <v>40</v>
      </c>
      <c r="N26" s="60"/>
      <c r="O26" s="60"/>
      <c r="P26" s="60"/>
      <c r="Q26" s="60"/>
      <c r="R26" s="60"/>
      <c r="S26" s="60"/>
      <c r="T26" s="60"/>
      <c r="U26" s="60"/>
      <c r="V26" s="60"/>
      <c r="W26" s="60"/>
      <c r="X26" s="60"/>
      <c r="Y26" s="60"/>
      <c r="Z26" s="60"/>
      <c r="AA26" s="60"/>
      <c r="AB26" s="60"/>
      <c r="AC26" s="109"/>
      <c r="AE26" s="27"/>
      <c r="AF26" s="27" t="str">
        <f t="shared" si="0"/>
        <v>Добавить вид теплоносителя (параметры теплоносителя)</v>
      </c>
      <c r="AG26" s="27"/>
      <c r="AH26" s="27"/>
      <c r="AI26" s="27"/>
      <c r="AO26" s="1"/>
      <c r="AP26" s="1"/>
    </row>
    <row r="27" spans="1:42" ht="23.25" customHeight="1">
      <c r="A27" s="105"/>
      <c r="B27" s="105"/>
      <c r="C27" s="105"/>
      <c r="D27" s="105"/>
      <c r="E27" s="105"/>
      <c r="F27" s="105">
        <v>2</v>
      </c>
      <c r="G27" s="22"/>
      <c r="H27" s="22"/>
      <c r="I27" s="105"/>
      <c r="J27" s="106" t="s">
        <v>6</v>
      </c>
      <c r="K27" s="22"/>
      <c r="L27" s="44" t="s">
        <v>51</v>
      </c>
      <c r="M27" s="51" t="s">
        <v>29</v>
      </c>
      <c r="N27" s="46"/>
      <c r="O27" s="107" t="s">
        <v>41</v>
      </c>
      <c r="P27" s="107"/>
      <c r="Q27" s="107"/>
      <c r="R27" s="107"/>
      <c r="S27" s="107"/>
      <c r="T27" s="107"/>
      <c r="U27" s="107"/>
      <c r="V27" s="107"/>
      <c r="W27" s="107"/>
      <c r="X27" s="107"/>
      <c r="Y27" s="107"/>
      <c r="Z27" s="107"/>
      <c r="AA27" s="107"/>
      <c r="AB27" s="107"/>
      <c r="AC27" s="37" t="s">
        <v>31</v>
      </c>
      <c r="AE27" s="27"/>
      <c r="AF27" s="27" t="str">
        <f t="shared" si="0"/>
        <v>Группа потребителей</v>
      </c>
      <c r="AG27" s="27"/>
      <c r="AH27" s="27"/>
      <c r="AI27" s="27"/>
      <c r="AO27" s="1"/>
      <c r="AP27" s="1"/>
    </row>
    <row r="28" spans="1:42" ht="17.100000000000001" customHeight="1">
      <c r="A28" s="105"/>
      <c r="B28" s="105"/>
      <c r="C28" s="105"/>
      <c r="D28" s="105"/>
      <c r="E28" s="105"/>
      <c r="F28" s="105"/>
      <c r="G28" s="22">
        <v>1</v>
      </c>
      <c r="H28" s="22"/>
      <c r="I28" s="105"/>
      <c r="J28" s="105"/>
      <c r="K28" s="22">
        <v>1</v>
      </c>
      <c r="L28" s="44" t="s">
        <v>52</v>
      </c>
      <c r="M28" s="52" t="s">
        <v>32</v>
      </c>
      <c r="N28" s="46"/>
      <c r="O28" s="53">
        <f>OneRates_13*1.2</f>
        <v>10092.155999999999</v>
      </c>
      <c r="P28" s="54"/>
      <c r="Q28" s="55"/>
      <c r="R28" s="101" t="s">
        <v>33</v>
      </c>
      <c r="S28" s="100" t="s">
        <v>34</v>
      </c>
      <c r="T28" s="101" t="s">
        <v>35</v>
      </c>
      <c r="U28" s="100" t="s">
        <v>34</v>
      </c>
      <c r="V28" s="53">
        <f>V24*1.2</f>
        <v>10495.836000000001</v>
      </c>
      <c r="W28" s="54"/>
      <c r="X28" s="55"/>
      <c r="Y28" s="101" t="s">
        <v>36</v>
      </c>
      <c r="Z28" s="100" t="s">
        <v>34</v>
      </c>
      <c r="AA28" s="101" t="s">
        <v>37</v>
      </c>
      <c r="AB28" s="100" t="s">
        <v>38</v>
      </c>
      <c r="AC28" s="103" t="s">
        <v>39</v>
      </c>
      <c r="AD28" s="1" t="e">
        <f ca="1">strCheckDate(O29:AB29)</f>
        <v>#NAME?</v>
      </c>
      <c r="AE28" s="27"/>
      <c r="AF28" s="27" t="str">
        <f t="shared" si="0"/>
        <v>вода</v>
      </c>
      <c r="AG28" s="27"/>
      <c r="AH28" s="27"/>
      <c r="AI28" s="27"/>
      <c r="AO28" s="1"/>
      <c r="AP28" s="1"/>
    </row>
    <row r="29" spans="1:42" ht="11.25" hidden="1" customHeight="1">
      <c r="A29" s="105"/>
      <c r="B29" s="105"/>
      <c r="C29" s="105"/>
      <c r="D29" s="105"/>
      <c r="E29" s="105"/>
      <c r="F29" s="105"/>
      <c r="G29" s="22"/>
      <c r="H29" s="22"/>
      <c r="I29" s="105"/>
      <c r="J29" s="105"/>
      <c r="K29" s="22"/>
      <c r="L29" s="56"/>
      <c r="M29" s="46"/>
      <c r="N29" s="46"/>
      <c r="O29" s="54"/>
      <c r="P29" s="54"/>
      <c r="Q29" s="57" t="str">
        <f>R28 &amp; "-" &amp; T28</f>
        <v>01.01.2022-30.06.2022</v>
      </c>
      <c r="R29" s="102"/>
      <c r="S29" s="100"/>
      <c r="T29" s="102"/>
      <c r="U29" s="100"/>
      <c r="V29" s="54"/>
      <c r="W29" s="54"/>
      <c r="X29" s="57" t="str">
        <f>Y28 &amp; "-" &amp; AA28</f>
        <v>01.07.2022-31.12.2022</v>
      </c>
      <c r="Y29" s="102"/>
      <c r="Z29" s="100"/>
      <c r="AA29" s="102"/>
      <c r="AB29" s="100"/>
      <c r="AC29" s="104"/>
      <c r="AE29" s="27"/>
      <c r="AF29" s="27" t="str">
        <f t="shared" si="0"/>
        <v/>
      </c>
      <c r="AG29" s="27"/>
      <c r="AH29" s="27"/>
      <c r="AI29" s="27"/>
      <c r="AO29" s="1"/>
      <c r="AP29" s="1"/>
    </row>
    <row r="30" spans="1:42" ht="15" hidden="1" customHeight="1">
      <c r="A30" s="105"/>
      <c r="B30" s="105"/>
      <c r="C30" s="105"/>
      <c r="D30" s="105"/>
      <c r="E30" s="105"/>
      <c r="F30" s="105"/>
      <c r="G30" s="24"/>
      <c r="H30" s="22"/>
      <c r="I30" s="105"/>
      <c r="J30" s="105"/>
      <c r="K30" s="24"/>
      <c r="L30" s="58"/>
      <c r="M30" s="59" t="s">
        <v>40</v>
      </c>
      <c r="N30" s="60"/>
      <c r="O30" s="60"/>
      <c r="P30" s="60"/>
      <c r="Q30" s="60"/>
      <c r="R30" s="60"/>
      <c r="S30" s="60"/>
      <c r="T30" s="60"/>
      <c r="U30" s="60"/>
      <c r="V30" s="60"/>
      <c r="W30" s="60"/>
      <c r="X30" s="60"/>
      <c r="Y30" s="60"/>
      <c r="Z30" s="60"/>
      <c r="AA30" s="60"/>
      <c r="AB30" s="60"/>
      <c r="AC30" s="109"/>
      <c r="AE30" s="27"/>
      <c r="AF30" s="27" t="str">
        <f t="shared" si="0"/>
        <v>Добавить вид теплоносителя (параметры теплоносителя)</v>
      </c>
      <c r="AG30" s="27"/>
      <c r="AH30" s="27"/>
      <c r="AI30" s="27"/>
      <c r="AO30" s="1"/>
      <c r="AP30" s="1"/>
    </row>
    <row r="31" spans="1:42" ht="15" hidden="1" customHeight="1">
      <c r="A31" s="105"/>
      <c r="B31" s="105"/>
      <c r="C31" s="105"/>
      <c r="D31" s="105"/>
      <c r="E31" s="105"/>
      <c r="F31" s="24"/>
      <c r="G31" s="24"/>
      <c r="H31" s="22"/>
      <c r="I31" s="105"/>
      <c r="J31" s="24"/>
      <c r="K31" s="24"/>
      <c r="L31" s="58"/>
      <c r="M31" s="61" t="s">
        <v>42</v>
      </c>
      <c r="N31" s="60"/>
      <c r="O31" s="60"/>
      <c r="P31" s="60"/>
      <c r="Q31" s="60"/>
      <c r="R31" s="60"/>
      <c r="S31" s="60"/>
      <c r="T31" s="60"/>
      <c r="U31" s="62"/>
      <c r="V31" s="60"/>
      <c r="W31" s="60"/>
      <c r="X31" s="60"/>
      <c r="Y31" s="60"/>
      <c r="Z31" s="60"/>
      <c r="AA31" s="60"/>
      <c r="AB31" s="62"/>
      <c r="AC31" s="31"/>
      <c r="AE31" s="27"/>
      <c r="AF31" s="27" t="str">
        <f t="shared" si="0"/>
        <v>Добавить группу потребителей</v>
      </c>
      <c r="AG31" s="27"/>
      <c r="AH31" s="27"/>
      <c r="AI31" s="27"/>
      <c r="AO31" s="1"/>
      <c r="AP31" s="1"/>
    </row>
    <row r="32" spans="1:42" ht="15" hidden="1" customHeight="1">
      <c r="A32" s="105"/>
      <c r="B32" s="105"/>
      <c r="C32" s="105"/>
      <c r="D32" s="105"/>
      <c r="E32" s="32"/>
      <c r="F32" s="24"/>
      <c r="G32" s="24"/>
      <c r="H32" s="24"/>
      <c r="I32" s="26"/>
      <c r="J32" s="33"/>
      <c r="K32" s="26"/>
      <c r="L32" s="58"/>
      <c r="M32" s="63" t="s">
        <v>43</v>
      </c>
      <c r="N32" s="60"/>
      <c r="O32" s="60"/>
      <c r="P32" s="60"/>
      <c r="Q32" s="60"/>
      <c r="R32" s="60"/>
      <c r="S32" s="60"/>
      <c r="T32" s="60"/>
      <c r="U32" s="62"/>
      <c r="V32" s="60"/>
      <c r="W32" s="60"/>
      <c r="X32" s="60"/>
      <c r="Y32" s="60"/>
      <c r="Z32" s="60"/>
      <c r="AA32" s="60"/>
      <c r="AB32" s="62"/>
      <c r="AC32" s="31"/>
      <c r="AE32" s="27"/>
      <c r="AF32" s="27" t="str">
        <f t="shared" si="0"/>
        <v>Добавить схему подключения</v>
      </c>
      <c r="AG32" s="27"/>
      <c r="AH32" s="27"/>
      <c r="AI32" s="27"/>
      <c r="AO32" s="1"/>
      <c r="AP32" s="1"/>
    </row>
    <row r="33" spans="1:42" ht="22.5">
      <c r="A33" s="105"/>
      <c r="B33" s="105"/>
      <c r="C33" s="105">
        <v>2</v>
      </c>
      <c r="D33" s="22"/>
      <c r="E33" s="24"/>
      <c r="F33" s="24"/>
      <c r="G33" s="24"/>
      <c r="H33" s="24"/>
      <c r="I33" s="30"/>
      <c r="J33" s="29"/>
      <c r="K33" s="8"/>
      <c r="L33" s="44" t="s">
        <v>53</v>
      </c>
      <c r="M33" s="48" t="s">
        <v>24</v>
      </c>
      <c r="N33" s="46"/>
      <c r="O33" s="108" t="str">
        <f>IF('[1]Перечень тарифов'!R23="","","" &amp; '[1]Перечень тарифов'!R23 &amp; "")</f>
        <v>п.Енисейск-15</v>
      </c>
      <c r="P33" s="108"/>
      <c r="Q33" s="108"/>
      <c r="R33" s="108"/>
      <c r="S33" s="108"/>
      <c r="T33" s="108"/>
      <c r="U33" s="108"/>
      <c r="V33" s="108"/>
      <c r="W33" s="108"/>
      <c r="X33" s="108"/>
      <c r="Y33" s="108"/>
      <c r="Z33" s="108"/>
      <c r="AA33" s="108"/>
      <c r="AB33" s="108"/>
      <c r="AC33" s="37" t="s">
        <v>25</v>
      </c>
      <c r="AE33" s="27"/>
      <c r="AF33" s="27" t="str">
        <f t="shared" si="0"/>
        <v xml:space="preserve">Наименование системы теплоснабжения </v>
      </c>
      <c r="AG33" s="27"/>
      <c r="AH33" s="27"/>
      <c r="AI33" s="27"/>
      <c r="AO33" s="1"/>
      <c r="AP33" s="1"/>
    </row>
    <row r="34" spans="1:42" hidden="1">
      <c r="A34" s="105"/>
      <c r="B34" s="105"/>
      <c r="C34" s="105"/>
      <c r="D34" s="105">
        <v>1</v>
      </c>
      <c r="E34" s="24"/>
      <c r="F34" s="24"/>
      <c r="G34" s="24"/>
      <c r="H34" s="24"/>
      <c r="I34" s="30"/>
      <c r="J34" s="29"/>
      <c r="K34" s="8"/>
      <c r="L34" s="44" t="s">
        <v>54</v>
      </c>
      <c r="M34" s="49"/>
      <c r="N34" s="46"/>
      <c r="O34" s="108"/>
      <c r="P34" s="108"/>
      <c r="Q34" s="108"/>
      <c r="R34" s="108"/>
      <c r="S34" s="108"/>
      <c r="T34" s="108"/>
      <c r="U34" s="108"/>
      <c r="V34" s="108"/>
      <c r="W34" s="108"/>
      <c r="X34" s="108"/>
      <c r="Y34" s="108"/>
      <c r="Z34" s="108"/>
      <c r="AA34" s="108"/>
      <c r="AB34" s="108"/>
      <c r="AC34" s="37"/>
      <c r="AE34" s="27"/>
      <c r="AF34" s="27" t="str">
        <f t="shared" si="0"/>
        <v/>
      </c>
      <c r="AG34" s="27"/>
      <c r="AH34" s="27"/>
      <c r="AI34" s="27"/>
      <c r="AO34" s="1"/>
      <c r="AP34" s="1"/>
    </row>
    <row r="35" spans="1:42" ht="36" customHeight="1">
      <c r="A35" s="105"/>
      <c r="B35" s="105"/>
      <c r="C35" s="105"/>
      <c r="D35" s="105"/>
      <c r="E35" s="105">
        <v>1</v>
      </c>
      <c r="F35" s="24"/>
      <c r="G35" s="24"/>
      <c r="H35" s="22">
        <v>1</v>
      </c>
      <c r="I35" s="105">
        <v>1</v>
      </c>
      <c r="J35" s="24"/>
      <c r="K35" s="24"/>
      <c r="L35" s="44" t="s">
        <v>55</v>
      </c>
      <c r="M35" s="50" t="s">
        <v>26</v>
      </c>
      <c r="N35" s="46"/>
      <c r="O35" s="107" t="s">
        <v>27</v>
      </c>
      <c r="P35" s="107"/>
      <c r="Q35" s="107"/>
      <c r="R35" s="107"/>
      <c r="S35" s="107"/>
      <c r="T35" s="107"/>
      <c r="U35" s="107"/>
      <c r="V35" s="107"/>
      <c r="W35" s="107"/>
      <c r="X35" s="107"/>
      <c r="Y35" s="107"/>
      <c r="Z35" s="107"/>
      <c r="AA35" s="107"/>
      <c r="AB35" s="107"/>
      <c r="AC35" s="37" t="s">
        <v>28</v>
      </c>
      <c r="AE35" s="27"/>
      <c r="AF35" s="27" t="str">
        <f t="shared" si="0"/>
        <v>Схема подключения теплопотребляющей установки к коллектору источника тепловой энергии</v>
      </c>
      <c r="AG35" s="27"/>
      <c r="AH35" s="27"/>
      <c r="AI35" s="27"/>
      <c r="AO35" s="1"/>
      <c r="AP35" s="1"/>
    </row>
    <row r="36" spans="1:42" ht="28.5" customHeight="1">
      <c r="A36" s="105"/>
      <c r="B36" s="105"/>
      <c r="C36" s="105"/>
      <c r="D36" s="105"/>
      <c r="E36" s="105"/>
      <c r="F36" s="105">
        <v>1</v>
      </c>
      <c r="G36" s="22"/>
      <c r="H36" s="22"/>
      <c r="I36" s="105"/>
      <c r="J36" s="105">
        <v>1</v>
      </c>
      <c r="K36" s="22"/>
      <c r="L36" s="44" t="s">
        <v>56</v>
      </c>
      <c r="M36" s="51" t="s">
        <v>29</v>
      </c>
      <c r="N36" s="46"/>
      <c r="O36" s="107" t="s">
        <v>30</v>
      </c>
      <c r="P36" s="107"/>
      <c r="Q36" s="107"/>
      <c r="R36" s="107"/>
      <c r="S36" s="107"/>
      <c r="T36" s="107"/>
      <c r="U36" s="107"/>
      <c r="V36" s="107"/>
      <c r="W36" s="107"/>
      <c r="X36" s="107"/>
      <c r="Y36" s="107"/>
      <c r="Z36" s="107"/>
      <c r="AA36" s="107"/>
      <c r="AB36" s="107"/>
      <c r="AC36" s="37" t="s">
        <v>31</v>
      </c>
      <c r="AE36" s="27"/>
      <c r="AF36" s="27" t="str">
        <f t="shared" si="0"/>
        <v>Группа потребителей</v>
      </c>
      <c r="AG36" s="27"/>
      <c r="AH36" s="27"/>
      <c r="AI36" s="27"/>
      <c r="AO36" s="1"/>
      <c r="AP36" s="1"/>
    </row>
    <row r="37" spans="1:42" ht="17.100000000000001" customHeight="1">
      <c r="A37" s="105"/>
      <c r="B37" s="105"/>
      <c r="C37" s="105"/>
      <c r="D37" s="105"/>
      <c r="E37" s="105"/>
      <c r="F37" s="105"/>
      <c r="G37" s="22">
        <v>1</v>
      </c>
      <c r="H37" s="22"/>
      <c r="I37" s="105"/>
      <c r="J37" s="105"/>
      <c r="K37" s="22">
        <v>1</v>
      </c>
      <c r="L37" s="44" t="s">
        <v>57</v>
      </c>
      <c r="M37" s="52" t="s">
        <v>32</v>
      </c>
      <c r="N37" s="46"/>
      <c r="O37" s="53">
        <v>4292.18</v>
      </c>
      <c r="P37" s="54"/>
      <c r="Q37" s="55"/>
      <c r="R37" s="101" t="s">
        <v>33</v>
      </c>
      <c r="S37" s="100" t="s">
        <v>34</v>
      </c>
      <c r="T37" s="101" t="s">
        <v>35</v>
      </c>
      <c r="U37" s="100" t="s">
        <v>34</v>
      </c>
      <c r="V37" s="53">
        <v>4721.3980000000038</v>
      </c>
      <c r="W37" s="54"/>
      <c r="X37" s="55"/>
      <c r="Y37" s="101" t="s">
        <v>36</v>
      </c>
      <c r="Z37" s="100" t="s">
        <v>34</v>
      </c>
      <c r="AA37" s="101" t="s">
        <v>37</v>
      </c>
      <c r="AB37" s="100" t="s">
        <v>38</v>
      </c>
      <c r="AC37" s="103" t="s">
        <v>39</v>
      </c>
      <c r="AD37" s="1" t="e">
        <f ca="1">strCheckDate(O38:AB38)</f>
        <v>#NAME?</v>
      </c>
      <c r="AE37" s="27"/>
      <c r="AF37" s="27" t="str">
        <f t="shared" si="0"/>
        <v>вода</v>
      </c>
      <c r="AG37" s="27"/>
      <c r="AH37" s="27"/>
      <c r="AI37" s="27"/>
      <c r="AO37" s="1"/>
      <c r="AP37" s="1"/>
    </row>
    <row r="38" spans="1:42" ht="11.25" hidden="1" customHeight="1">
      <c r="A38" s="105"/>
      <c r="B38" s="105"/>
      <c r="C38" s="105"/>
      <c r="D38" s="105"/>
      <c r="E38" s="105"/>
      <c r="F38" s="105"/>
      <c r="G38" s="22"/>
      <c r="H38" s="22"/>
      <c r="I38" s="105"/>
      <c r="J38" s="105"/>
      <c r="K38" s="22"/>
      <c r="L38" s="56"/>
      <c r="M38" s="46"/>
      <c r="N38" s="46"/>
      <c r="O38" s="54"/>
      <c r="P38" s="54"/>
      <c r="Q38" s="57" t="str">
        <f>R37 &amp; "-" &amp; T37</f>
        <v>01.01.2022-30.06.2022</v>
      </c>
      <c r="R38" s="102"/>
      <c r="S38" s="100"/>
      <c r="T38" s="102"/>
      <c r="U38" s="100"/>
      <c r="V38" s="54"/>
      <c r="W38" s="54"/>
      <c r="X38" s="57" t="str">
        <f>Y37 &amp; "-" &amp; AA37</f>
        <v>01.07.2022-31.12.2022</v>
      </c>
      <c r="Y38" s="102"/>
      <c r="Z38" s="100"/>
      <c r="AA38" s="102"/>
      <c r="AB38" s="100"/>
      <c r="AC38" s="104"/>
      <c r="AE38" s="27"/>
      <c r="AF38" s="27" t="str">
        <f t="shared" si="0"/>
        <v/>
      </c>
      <c r="AG38" s="27"/>
      <c r="AH38" s="27"/>
      <c r="AI38" s="27"/>
      <c r="AO38" s="1"/>
      <c r="AP38" s="1"/>
    </row>
    <row r="39" spans="1:42" ht="15" hidden="1" customHeight="1">
      <c r="A39" s="105"/>
      <c r="B39" s="105"/>
      <c r="C39" s="105"/>
      <c r="D39" s="105"/>
      <c r="E39" s="105"/>
      <c r="F39" s="105"/>
      <c r="G39" s="24"/>
      <c r="H39" s="22"/>
      <c r="I39" s="105"/>
      <c r="J39" s="105"/>
      <c r="K39" s="24"/>
      <c r="L39" s="58"/>
      <c r="M39" s="59" t="s">
        <v>40</v>
      </c>
      <c r="N39" s="60"/>
      <c r="O39" s="60"/>
      <c r="P39" s="60"/>
      <c r="Q39" s="60"/>
      <c r="R39" s="60"/>
      <c r="S39" s="60"/>
      <c r="T39" s="60"/>
      <c r="U39" s="60"/>
      <c r="V39" s="60"/>
      <c r="W39" s="60"/>
      <c r="X39" s="60"/>
      <c r="Y39" s="60"/>
      <c r="Z39" s="60"/>
      <c r="AA39" s="60"/>
      <c r="AB39" s="60"/>
      <c r="AC39" s="109"/>
      <c r="AE39" s="27"/>
      <c r="AF39" s="27" t="str">
        <f t="shared" si="0"/>
        <v>Добавить вид теплоносителя (параметры теплоносителя)</v>
      </c>
      <c r="AG39" s="27"/>
      <c r="AH39" s="27"/>
      <c r="AI39" s="27"/>
      <c r="AO39" s="1"/>
      <c r="AP39" s="1"/>
    </row>
    <row r="40" spans="1:42" ht="23.25" customHeight="1">
      <c r="A40" s="105"/>
      <c r="B40" s="105"/>
      <c r="C40" s="105"/>
      <c r="D40" s="105"/>
      <c r="E40" s="105"/>
      <c r="F40" s="105">
        <v>2</v>
      </c>
      <c r="G40" s="22"/>
      <c r="H40" s="22"/>
      <c r="I40" s="105"/>
      <c r="J40" s="106" t="s">
        <v>6</v>
      </c>
      <c r="K40" s="22"/>
      <c r="L40" s="44" t="s">
        <v>58</v>
      </c>
      <c r="M40" s="51" t="s">
        <v>29</v>
      </c>
      <c r="N40" s="46"/>
      <c r="O40" s="107" t="s">
        <v>41</v>
      </c>
      <c r="P40" s="107"/>
      <c r="Q40" s="107"/>
      <c r="R40" s="107"/>
      <c r="S40" s="107"/>
      <c r="T40" s="107"/>
      <c r="U40" s="107"/>
      <c r="V40" s="107"/>
      <c r="W40" s="107"/>
      <c r="X40" s="107"/>
      <c r="Y40" s="107"/>
      <c r="Z40" s="107"/>
      <c r="AA40" s="107"/>
      <c r="AB40" s="107"/>
      <c r="AC40" s="37" t="s">
        <v>31</v>
      </c>
      <c r="AE40" s="27"/>
      <c r="AF40" s="27" t="str">
        <f t="shared" si="0"/>
        <v>Группа потребителей</v>
      </c>
      <c r="AG40" s="27"/>
      <c r="AH40" s="27"/>
      <c r="AI40" s="27"/>
      <c r="AO40" s="1"/>
      <c r="AP40" s="1"/>
    </row>
    <row r="41" spans="1:42" ht="17.100000000000001" customHeight="1">
      <c r="A41" s="105"/>
      <c r="B41" s="105"/>
      <c r="C41" s="105"/>
      <c r="D41" s="105"/>
      <c r="E41" s="105"/>
      <c r="F41" s="105"/>
      <c r="G41" s="22">
        <v>1</v>
      </c>
      <c r="H41" s="22"/>
      <c r="I41" s="105"/>
      <c r="J41" s="105"/>
      <c r="K41" s="22">
        <v>1</v>
      </c>
      <c r="L41" s="44" t="s">
        <v>59</v>
      </c>
      <c r="M41" s="52" t="s">
        <v>32</v>
      </c>
      <c r="N41" s="46"/>
      <c r="O41" s="53">
        <f>O37*1.2</f>
        <v>5150.616</v>
      </c>
      <c r="P41" s="54"/>
      <c r="Q41" s="55"/>
      <c r="R41" s="101" t="s">
        <v>33</v>
      </c>
      <c r="S41" s="100" t="s">
        <v>34</v>
      </c>
      <c r="T41" s="101" t="s">
        <v>35</v>
      </c>
      <c r="U41" s="100" t="s">
        <v>34</v>
      </c>
      <c r="V41" s="53">
        <f>V37*1.2</f>
        <v>5665.6776000000045</v>
      </c>
      <c r="W41" s="54"/>
      <c r="X41" s="55"/>
      <c r="Y41" s="101" t="s">
        <v>36</v>
      </c>
      <c r="Z41" s="100" t="s">
        <v>34</v>
      </c>
      <c r="AA41" s="101" t="s">
        <v>37</v>
      </c>
      <c r="AB41" s="100" t="s">
        <v>38</v>
      </c>
      <c r="AC41" s="103" t="s">
        <v>39</v>
      </c>
      <c r="AD41" s="1" t="e">
        <f ca="1">strCheckDate(O42:AB42)</f>
        <v>#NAME?</v>
      </c>
      <c r="AE41" s="27"/>
      <c r="AF41" s="27" t="str">
        <f t="shared" si="0"/>
        <v>вода</v>
      </c>
      <c r="AG41" s="27"/>
      <c r="AH41" s="27"/>
      <c r="AI41" s="27"/>
      <c r="AO41" s="1"/>
      <c r="AP41" s="1"/>
    </row>
    <row r="42" spans="1:42" ht="11.25" hidden="1" customHeight="1">
      <c r="A42" s="105"/>
      <c r="B42" s="105"/>
      <c r="C42" s="105"/>
      <c r="D42" s="105"/>
      <c r="E42" s="105"/>
      <c r="F42" s="105"/>
      <c r="G42" s="22"/>
      <c r="H42" s="22"/>
      <c r="I42" s="105"/>
      <c r="J42" s="105"/>
      <c r="K42" s="22"/>
      <c r="L42" s="56"/>
      <c r="M42" s="46"/>
      <c r="N42" s="46"/>
      <c r="O42" s="54"/>
      <c r="P42" s="54"/>
      <c r="Q42" s="57" t="str">
        <f>R41 &amp; "-" &amp; T41</f>
        <v>01.01.2022-30.06.2022</v>
      </c>
      <c r="R42" s="102"/>
      <c r="S42" s="100"/>
      <c r="T42" s="102"/>
      <c r="U42" s="100"/>
      <c r="V42" s="54"/>
      <c r="W42" s="54"/>
      <c r="X42" s="57" t="str">
        <f>Y41 &amp; "-" &amp; AA41</f>
        <v>01.07.2022-31.12.2022</v>
      </c>
      <c r="Y42" s="102"/>
      <c r="Z42" s="100"/>
      <c r="AA42" s="102"/>
      <c r="AB42" s="100"/>
      <c r="AC42" s="104"/>
      <c r="AE42" s="27"/>
      <c r="AF42" s="27" t="str">
        <f t="shared" si="0"/>
        <v/>
      </c>
      <c r="AG42" s="27"/>
      <c r="AH42" s="27"/>
      <c r="AI42" s="27"/>
      <c r="AO42" s="1"/>
      <c r="AP42" s="1"/>
    </row>
    <row r="43" spans="1:42" ht="15" hidden="1" customHeight="1">
      <c r="A43" s="105"/>
      <c r="B43" s="105"/>
      <c r="C43" s="105"/>
      <c r="D43" s="105"/>
      <c r="E43" s="105"/>
      <c r="F43" s="105"/>
      <c r="G43" s="24"/>
      <c r="H43" s="22"/>
      <c r="I43" s="105"/>
      <c r="J43" s="105"/>
      <c r="K43" s="24"/>
      <c r="L43" s="58"/>
      <c r="M43" s="59" t="s">
        <v>40</v>
      </c>
      <c r="N43" s="60"/>
      <c r="O43" s="60"/>
      <c r="P43" s="60"/>
      <c r="Q43" s="60"/>
      <c r="R43" s="60"/>
      <c r="S43" s="60"/>
      <c r="T43" s="60"/>
      <c r="U43" s="60"/>
      <c r="V43" s="60"/>
      <c r="W43" s="60"/>
      <c r="X43" s="60"/>
      <c r="Y43" s="60"/>
      <c r="Z43" s="60"/>
      <c r="AA43" s="60"/>
      <c r="AB43" s="60"/>
      <c r="AC43" s="109"/>
      <c r="AE43" s="27"/>
      <c r="AF43" s="27" t="str">
        <f t="shared" si="0"/>
        <v>Добавить вид теплоносителя (параметры теплоносителя)</v>
      </c>
      <c r="AG43" s="27"/>
      <c r="AH43" s="27"/>
      <c r="AI43" s="27"/>
      <c r="AO43" s="1"/>
      <c r="AP43" s="1"/>
    </row>
    <row r="44" spans="1:42" ht="15" hidden="1" customHeight="1">
      <c r="A44" s="105"/>
      <c r="B44" s="105"/>
      <c r="C44" s="105"/>
      <c r="D44" s="105"/>
      <c r="E44" s="105"/>
      <c r="F44" s="24"/>
      <c r="G44" s="24"/>
      <c r="H44" s="22"/>
      <c r="I44" s="105"/>
      <c r="J44" s="24"/>
      <c r="K44" s="24"/>
      <c r="L44" s="58"/>
      <c r="M44" s="61" t="s">
        <v>42</v>
      </c>
      <c r="N44" s="60"/>
      <c r="O44" s="60"/>
      <c r="P44" s="60"/>
      <c r="Q44" s="60"/>
      <c r="R44" s="60"/>
      <c r="S44" s="60"/>
      <c r="T44" s="60"/>
      <c r="U44" s="62"/>
      <c r="V44" s="60"/>
      <c r="W44" s="60"/>
      <c r="X44" s="60"/>
      <c r="Y44" s="60"/>
      <c r="Z44" s="60"/>
      <c r="AA44" s="60"/>
      <c r="AB44" s="62"/>
      <c r="AC44" s="31"/>
      <c r="AE44" s="27"/>
      <c r="AF44" s="27" t="str">
        <f t="shared" si="0"/>
        <v>Добавить группу потребителей</v>
      </c>
      <c r="AG44" s="27"/>
      <c r="AH44" s="27"/>
      <c r="AI44" s="27"/>
      <c r="AO44" s="1"/>
      <c r="AP44" s="1"/>
    </row>
    <row r="45" spans="1:42" ht="15" hidden="1" customHeight="1">
      <c r="A45" s="105"/>
      <c r="B45" s="105"/>
      <c r="C45" s="105"/>
      <c r="D45" s="105"/>
      <c r="E45" s="32" t="s">
        <v>44</v>
      </c>
      <c r="F45" s="24"/>
      <c r="G45" s="24"/>
      <c r="H45" s="24"/>
      <c r="I45" s="26"/>
      <c r="J45" s="33"/>
      <c r="K45" s="26"/>
      <c r="L45" s="58"/>
      <c r="M45" s="63" t="s">
        <v>43</v>
      </c>
      <c r="N45" s="60"/>
      <c r="O45" s="60"/>
      <c r="P45" s="60"/>
      <c r="Q45" s="60"/>
      <c r="R45" s="60"/>
      <c r="S45" s="60"/>
      <c r="T45" s="60"/>
      <c r="U45" s="62"/>
      <c r="V45" s="60"/>
      <c r="W45" s="60"/>
      <c r="X45" s="60"/>
      <c r="Y45" s="60"/>
      <c r="Z45" s="60"/>
      <c r="AA45" s="60"/>
      <c r="AB45" s="62"/>
      <c r="AC45" s="31"/>
      <c r="AE45" s="27"/>
      <c r="AF45" s="27" t="str">
        <f t="shared" si="0"/>
        <v>Добавить схему подключения</v>
      </c>
      <c r="AG45" s="27"/>
      <c r="AH45" s="27"/>
      <c r="AI45" s="27"/>
      <c r="AO45" s="1"/>
      <c r="AP45" s="1"/>
    </row>
    <row r="46" spans="1:42" ht="22.5">
      <c r="A46" s="105"/>
      <c r="B46" s="105"/>
      <c r="C46" s="105">
        <v>3</v>
      </c>
      <c r="D46" s="22"/>
      <c r="E46" s="24"/>
      <c r="F46" s="24"/>
      <c r="G46" s="24"/>
      <c r="H46" s="24"/>
      <c r="I46" s="30"/>
      <c r="J46" s="29"/>
      <c r="K46" s="8"/>
      <c r="L46" s="44" t="s">
        <v>60</v>
      </c>
      <c r="M46" s="48" t="s">
        <v>24</v>
      </c>
      <c r="N46" s="46"/>
      <c r="O46" s="108" t="str">
        <f>IF('[1]Перечень тарифов'!R25="","","" &amp; '[1]Перечень тарифов'!R25 &amp; "")</f>
        <v>п.Шапкино</v>
      </c>
      <c r="P46" s="108"/>
      <c r="Q46" s="108"/>
      <c r="R46" s="108"/>
      <c r="S46" s="108"/>
      <c r="T46" s="108"/>
      <c r="U46" s="108"/>
      <c r="V46" s="108"/>
      <c r="W46" s="108"/>
      <c r="X46" s="108"/>
      <c r="Y46" s="108"/>
      <c r="Z46" s="108"/>
      <c r="AA46" s="108"/>
      <c r="AB46" s="108"/>
      <c r="AC46" s="37" t="s">
        <v>25</v>
      </c>
      <c r="AE46" s="27"/>
      <c r="AF46" s="27" t="str">
        <f t="shared" si="0"/>
        <v xml:space="preserve">Наименование системы теплоснабжения </v>
      </c>
      <c r="AG46" s="27"/>
      <c r="AH46" s="27"/>
      <c r="AI46" s="27"/>
      <c r="AO46" s="1"/>
      <c r="AP46" s="1"/>
    </row>
    <row r="47" spans="1:42" hidden="1">
      <c r="A47" s="105"/>
      <c r="B47" s="105"/>
      <c r="C47" s="105"/>
      <c r="D47" s="105">
        <v>1</v>
      </c>
      <c r="E47" s="24"/>
      <c r="F47" s="24"/>
      <c r="G47" s="24"/>
      <c r="H47" s="24"/>
      <c r="I47" s="30"/>
      <c r="J47" s="29"/>
      <c r="K47" s="8"/>
      <c r="L47" s="44" t="s">
        <v>61</v>
      </c>
      <c r="M47" s="49"/>
      <c r="N47" s="46"/>
      <c r="O47" s="108"/>
      <c r="P47" s="108"/>
      <c r="Q47" s="108"/>
      <c r="R47" s="108"/>
      <c r="S47" s="108"/>
      <c r="T47" s="108"/>
      <c r="U47" s="108"/>
      <c r="V47" s="108"/>
      <c r="W47" s="108"/>
      <c r="X47" s="108"/>
      <c r="Y47" s="108"/>
      <c r="Z47" s="108"/>
      <c r="AA47" s="108"/>
      <c r="AB47" s="108"/>
      <c r="AC47" s="37"/>
      <c r="AE47" s="27"/>
      <c r="AF47" s="27" t="str">
        <f t="shared" si="0"/>
        <v/>
      </c>
      <c r="AG47" s="27"/>
      <c r="AH47" s="27"/>
      <c r="AI47" s="27"/>
      <c r="AO47" s="1"/>
      <c r="AP47" s="1"/>
    </row>
    <row r="48" spans="1:42" ht="33" customHeight="1">
      <c r="A48" s="105"/>
      <c r="B48" s="105"/>
      <c r="C48" s="105"/>
      <c r="D48" s="105"/>
      <c r="E48" s="105">
        <v>1</v>
      </c>
      <c r="F48" s="24"/>
      <c r="G48" s="24"/>
      <c r="H48" s="22">
        <v>1</v>
      </c>
      <c r="I48" s="105">
        <v>1</v>
      </c>
      <c r="J48" s="24"/>
      <c r="K48" s="24"/>
      <c r="L48" s="44" t="s">
        <v>62</v>
      </c>
      <c r="M48" s="50" t="s">
        <v>26</v>
      </c>
      <c r="N48" s="46"/>
      <c r="O48" s="107" t="s">
        <v>27</v>
      </c>
      <c r="P48" s="107"/>
      <c r="Q48" s="107"/>
      <c r="R48" s="107"/>
      <c r="S48" s="107"/>
      <c r="T48" s="107"/>
      <c r="U48" s="107"/>
      <c r="V48" s="107"/>
      <c r="W48" s="107"/>
      <c r="X48" s="107"/>
      <c r="Y48" s="107"/>
      <c r="Z48" s="107"/>
      <c r="AA48" s="107"/>
      <c r="AB48" s="107"/>
      <c r="AC48" s="37" t="s">
        <v>28</v>
      </c>
      <c r="AE48" s="27"/>
      <c r="AF48" s="27" t="str">
        <f t="shared" si="0"/>
        <v>Схема подключения теплопотребляющей установки к коллектору источника тепловой энергии</v>
      </c>
      <c r="AG48" s="27"/>
      <c r="AH48" s="27"/>
      <c r="AI48" s="27"/>
      <c r="AO48" s="1"/>
      <c r="AP48" s="1"/>
    </row>
    <row r="49" spans="1:42" ht="28.5" customHeight="1">
      <c r="A49" s="105"/>
      <c r="B49" s="105"/>
      <c r="C49" s="105"/>
      <c r="D49" s="105"/>
      <c r="E49" s="105"/>
      <c r="F49" s="105">
        <v>1</v>
      </c>
      <c r="G49" s="22"/>
      <c r="H49" s="22"/>
      <c r="I49" s="105"/>
      <c r="J49" s="105">
        <v>1</v>
      </c>
      <c r="K49" s="22"/>
      <c r="L49" s="44" t="s">
        <v>63</v>
      </c>
      <c r="M49" s="51" t="s">
        <v>29</v>
      </c>
      <c r="N49" s="46"/>
      <c r="O49" s="107" t="s">
        <v>30</v>
      </c>
      <c r="P49" s="107"/>
      <c r="Q49" s="107"/>
      <c r="R49" s="107"/>
      <c r="S49" s="107"/>
      <c r="T49" s="107"/>
      <c r="U49" s="107"/>
      <c r="V49" s="107"/>
      <c r="W49" s="107"/>
      <c r="X49" s="107"/>
      <c r="Y49" s="107"/>
      <c r="Z49" s="107"/>
      <c r="AA49" s="107"/>
      <c r="AB49" s="107"/>
      <c r="AC49" s="37" t="s">
        <v>31</v>
      </c>
      <c r="AE49" s="27"/>
      <c r="AF49" s="27" t="str">
        <f t="shared" si="0"/>
        <v>Группа потребителей</v>
      </c>
      <c r="AG49" s="27"/>
      <c r="AH49" s="27"/>
      <c r="AI49" s="27"/>
      <c r="AO49" s="1"/>
      <c r="AP49" s="1"/>
    </row>
    <row r="50" spans="1:42" ht="17.100000000000001" customHeight="1">
      <c r="A50" s="105"/>
      <c r="B50" s="105"/>
      <c r="C50" s="105"/>
      <c r="D50" s="105"/>
      <c r="E50" s="105"/>
      <c r="F50" s="105"/>
      <c r="G50" s="22">
        <v>1</v>
      </c>
      <c r="H50" s="22"/>
      <c r="I50" s="105"/>
      <c r="J50" s="105"/>
      <c r="K50" s="22">
        <v>1</v>
      </c>
      <c r="L50" s="44" t="s">
        <v>64</v>
      </c>
      <c r="M50" s="52" t="s">
        <v>32</v>
      </c>
      <c r="N50" s="46"/>
      <c r="O50" s="53">
        <v>12703.41</v>
      </c>
      <c r="P50" s="54"/>
      <c r="Q50" s="55"/>
      <c r="R50" s="101" t="s">
        <v>33</v>
      </c>
      <c r="S50" s="100" t="s">
        <v>34</v>
      </c>
      <c r="T50" s="101" t="s">
        <v>35</v>
      </c>
      <c r="U50" s="100" t="s">
        <v>34</v>
      </c>
      <c r="V50" s="53">
        <v>13211.55</v>
      </c>
      <c r="W50" s="54"/>
      <c r="X50" s="55"/>
      <c r="Y50" s="101" t="s">
        <v>36</v>
      </c>
      <c r="Z50" s="100" t="s">
        <v>34</v>
      </c>
      <c r="AA50" s="101" t="s">
        <v>37</v>
      </c>
      <c r="AB50" s="100" t="s">
        <v>38</v>
      </c>
      <c r="AC50" s="103" t="s">
        <v>39</v>
      </c>
      <c r="AD50" s="1" t="e">
        <f ca="1">strCheckDate(O51:AB51)</f>
        <v>#NAME?</v>
      </c>
      <c r="AE50" s="27"/>
      <c r="AF50" s="27" t="str">
        <f t="shared" si="0"/>
        <v>вода</v>
      </c>
      <c r="AG50" s="27"/>
      <c r="AH50" s="27"/>
      <c r="AI50" s="27"/>
      <c r="AO50" s="1"/>
      <c r="AP50" s="1"/>
    </row>
    <row r="51" spans="1:42" ht="11.25" hidden="1" customHeight="1">
      <c r="A51" s="105"/>
      <c r="B51" s="105"/>
      <c r="C51" s="105"/>
      <c r="D51" s="105"/>
      <c r="E51" s="105"/>
      <c r="F51" s="105"/>
      <c r="G51" s="22"/>
      <c r="H51" s="22"/>
      <c r="I51" s="105"/>
      <c r="J51" s="105"/>
      <c r="K51" s="22"/>
      <c r="L51" s="56"/>
      <c r="M51" s="46"/>
      <c r="N51" s="46"/>
      <c r="O51" s="54"/>
      <c r="P51" s="54"/>
      <c r="Q51" s="57" t="str">
        <f>R50 &amp; "-" &amp; T50</f>
        <v>01.01.2022-30.06.2022</v>
      </c>
      <c r="R51" s="102"/>
      <c r="S51" s="100"/>
      <c r="T51" s="102"/>
      <c r="U51" s="100"/>
      <c r="V51" s="54"/>
      <c r="W51" s="54"/>
      <c r="X51" s="57" t="str">
        <f>Y50 &amp; "-" &amp; AA50</f>
        <v>01.07.2022-31.12.2022</v>
      </c>
      <c r="Y51" s="102"/>
      <c r="Z51" s="100"/>
      <c r="AA51" s="102"/>
      <c r="AB51" s="100"/>
      <c r="AC51" s="104"/>
      <c r="AE51" s="27"/>
      <c r="AF51" s="27" t="str">
        <f t="shared" si="0"/>
        <v/>
      </c>
      <c r="AG51" s="27"/>
      <c r="AH51" s="27"/>
      <c r="AI51" s="27"/>
      <c r="AO51" s="1"/>
      <c r="AP51" s="1"/>
    </row>
    <row r="52" spans="1:42" ht="15" hidden="1" customHeight="1">
      <c r="A52" s="105"/>
      <c r="B52" s="105"/>
      <c r="C52" s="105"/>
      <c r="D52" s="105"/>
      <c r="E52" s="105"/>
      <c r="F52" s="105"/>
      <c r="G52" s="24"/>
      <c r="H52" s="22"/>
      <c r="I52" s="105"/>
      <c r="J52" s="105"/>
      <c r="K52" s="24"/>
      <c r="L52" s="58"/>
      <c r="M52" s="59" t="s">
        <v>40</v>
      </c>
      <c r="N52" s="60"/>
      <c r="O52" s="60"/>
      <c r="P52" s="60"/>
      <c r="Q52" s="60"/>
      <c r="R52" s="60"/>
      <c r="S52" s="60"/>
      <c r="T52" s="60"/>
      <c r="U52" s="60"/>
      <c r="V52" s="60"/>
      <c r="W52" s="60"/>
      <c r="X52" s="60"/>
      <c r="Y52" s="60"/>
      <c r="Z52" s="60"/>
      <c r="AA52" s="60"/>
      <c r="AB52" s="60"/>
      <c r="AC52" s="109"/>
      <c r="AE52" s="27"/>
      <c r="AF52" s="27" t="str">
        <f t="shared" si="0"/>
        <v>Добавить вид теплоносителя (параметры теплоносителя)</v>
      </c>
      <c r="AG52" s="27"/>
      <c r="AH52" s="27"/>
      <c r="AI52" s="27"/>
      <c r="AO52" s="1"/>
      <c r="AP52" s="1"/>
    </row>
    <row r="53" spans="1:42" ht="17.25" customHeight="1">
      <c r="A53" s="105"/>
      <c r="B53" s="105"/>
      <c r="C53" s="105"/>
      <c r="D53" s="105"/>
      <c r="E53" s="105"/>
      <c r="F53" s="105">
        <v>2</v>
      </c>
      <c r="G53" s="22"/>
      <c r="H53" s="22"/>
      <c r="I53" s="105"/>
      <c r="J53" s="106" t="s">
        <v>6</v>
      </c>
      <c r="K53" s="22"/>
      <c r="L53" s="44" t="s">
        <v>65</v>
      </c>
      <c r="M53" s="51" t="s">
        <v>29</v>
      </c>
      <c r="N53" s="46"/>
      <c r="O53" s="107" t="s">
        <v>41</v>
      </c>
      <c r="P53" s="107"/>
      <c r="Q53" s="107"/>
      <c r="R53" s="107"/>
      <c r="S53" s="107"/>
      <c r="T53" s="107"/>
      <c r="U53" s="107"/>
      <c r="V53" s="107"/>
      <c r="W53" s="107"/>
      <c r="X53" s="107"/>
      <c r="Y53" s="107"/>
      <c r="Z53" s="107"/>
      <c r="AA53" s="107"/>
      <c r="AB53" s="107"/>
      <c r="AC53" s="37" t="s">
        <v>31</v>
      </c>
      <c r="AE53" s="27"/>
      <c r="AF53" s="27" t="str">
        <f t="shared" si="0"/>
        <v>Группа потребителей</v>
      </c>
      <c r="AG53" s="27"/>
      <c r="AH53" s="27"/>
      <c r="AI53" s="27"/>
      <c r="AO53" s="1"/>
      <c r="AP53" s="1"/>
    </row>
    <row r="54" spans="1:42" ht="17.100000000000001" customHeight="1">
      <c r="A54" s="105"/>
      <c r="B54" s="105"/>
      <c r="C54" s="105"/>
      <c r="D54" s="105"/>
      <c r="E54" s="105"/>
      <c r="F54" s="105"/>
      <c r="G54" s="22">
        <v>1</v>
      </c>
      <c r="H54" s="22"/>
      <c r="I54" s="105"/>
      <c r="J54" s="105"/>
      <c r="K54" s="22">
        <v>1</v>
      </c>
      <c r="L54" s="44" t="s">
        <v>66</v>
      </c>
      <c r="M54" s="52" t="s">
        <v>32</v>
      </c>
      <c r="N54" s="46"/>
      <c r="O54" s="53">
        <f>O50*1.2</f>
        <v>15244.091999999999</v>
      </c>
      <c r="P54" s="54"/>
      <c r="Q54" s="55"/>
      <c r="R54" s="101" t="s">
        <v>33</v>
      </c>
      <c r="S54" s="100" t="s">
        <v>34</v>
      </c>
      <c r="T54" s="101" t="s">
        <v>35</v>
      </c>
      <c r="U54" s="100" t="s">
        <v>34</v>
      </c>
      <c r="V54" s="53">
        <f>V50*1.2</f>
        <v>15853.859999999999</v>
      </c>
      <c r="W54" s="54"/>
      <c r="X54" s="55"/>
      <c r="Y54" s="101" t="s">
        <v>36</v>
      </c>
      <c r="Z54" s="100" t="s">
        <v>34</v>
      </c>
      <c r="AA54" s="101" t="s">
        <v>37</v>
      </c>
      <c r="AB54" s="100" t="s">
        <v>38</v>
      </c>
      <c r="AC54" s="103" t="s">
        <v>39</v>
      </c>
      <c r="AD54" s="1" t="e">
        <f ca="1">strCheckDate(O55:AB55)</f>
        <v>#NAME?</v>
      </c>
      <c r="AE54" s="27"/>
      <c r="AF54" s="27" t="str">
        <f t="shared" si="0"/>
        <v>вода</v>
      </c>
      <c r="AG54" s="27"/>
      <c r="AH54" s="27"/>
      <c r="AI54" s="27"/>
      <c r="AO54" s="1"/>
      <c r="AP54" s="1"/>
    </row>
    <row r="55" spans="1:42" ht="11.25" hidden="1" customHeight="1">
      <c r="A55" s="105"/>
      <c r="B55" s="105"/>
      <c r="C55" s="105"/>
      <c r="D55" s="105"/>
      <c r="E55" s="105"/>
      <c r="F55" s="105"/>
      <c r="G55" s="22"/>
      <c r="H55" s="22"/>
      <c r="I55" s="105"/>
      <c r="J55" s="105"/>
      <c r="K55" s="22"/>
      <c r="L55" s="56"/>
      <c r="M55" s="46"/>
      <c r="N55" s="46"/>
      <c r="O55" s="54"/>
      <c r="P55" s="54"/>
      <c r="Q55" s="57" t="str">
        <f>R54 &amp; "-" &amp; T54</f>
        <v>01.01.2022-30.06.2022</v>
      </c>
      <c r="R55" s="102"/>
      <c r="S55" s="100"/>
      <c r="T55" s="102"/>
      <c r="U55" s="100"/>
      <c r="V55" s="54"/>
      <c r="W55" s="54"/>
      <c r="X55" s="57" t="str">
        <f>Y54 &amp; "-" &amp; AA54</f>
        <v>01.07.2022-31.12.2022</v>
      </c>
      <c r="Y55" s="102"/>
      <c r="Z55" s="100"/>
      <c r="AA55" s="102"/>
      <c r="AB55" s="100"/>
      <c r="AC55" s="104"/>
      <c r="AE55" s="27"/>
      <c r="AF55" s="27" t="str">
        <f t="shared" si="0"/>
        <v/>
      </c>
      <c r="AG55" s="27"/>
      <c r="AH55" s="27"/>
      <c r="AI55" s="27"/>
      <c r="AO55" s="1"/>
      <c r="AP55" s="1"/>
    </row>
    <row r="56" spans="1:42" ht="15" hidden="1" customHeight="1">
      <c r="A56" s="105"/>
      <c r="B56" s="105"/>
      <c r="C56" s="105"/>
      <c r="D56" s="105"/>
      <c r="E56" s="105"/>
      <c r="F56" s="105"/>
      <c r="G56" s="24"/>
      <c r="H56" s="22"/>
      <c r="I56" s="105"/>
      <c r="J56" s="105"/>
      <c r="K56" s="24"/>
      <c r="L56" s="58"/>
      <c r="M56" s="59" t="s">
        <v>40</v>
      </c>
      <c r="N56" s="60"/>
      <c r="O56" s="60"/>
      <c r="P56" s="60"/>
      <c r="Q56" s="60"/>
      <c r="R56" s="60"/>
      <c r="S56" s="60"/>
      <c r="T56" s="60"/>
      <c r="U56" s="60"/>
      <c r="V56" s="60"/>
      <c r="W56" s="60"/>
      <c r="X56" s="60"/>
      <c r="Y56" s="60"/>
      <c r="Z56" s="60"/>
      <c r="AA56" s="60"/>
      <c r="AB56" s="60"/>
      <c r="AC56" s="109"/>
      <c r="AE56" s="27"/>
      <c r="AF56" s="27" t="str">
        <f t="shared" si="0"/>
        <v>Добавить вид теплоносителя (параметры теплоносителя)</v>
      </c>
      <c r="AG56" s="27"/>
      <c r="AH56" s="27"/>
      <c r="AI56" s="27"/>
      <c r="AO56" s="1"/>
      <c r="AP56" s="1"/>
    </row>
    <row r="57" spans="1:42" ht="15" hidden="1" customHeight="1">
      <c r="A57" s="105"/>
      <c r="B57" s="105"/>
      <c r="C57" s="105"/>
      <c r="D57" s="105"/>
      <c r="E57" s="105"/>
      <c r="F57" s="24"/>
      <c r="G57" s="24"/>
      <c r="H57" s="22"/>
      <c r="I57" s="105"/>
      <c r="J57" s="24"/>
      <c r="K57" s="24"/>
      <c r="L57" s="58"/>
      <c r="M57" s="61" t="s">
        <v>42</v>
      </c>
      <c r="N57" s="60"/>
      <c r="O57" s="60"/>
      <c r="P57" s="60"/>
      <c r="Q57" s="60"/>
      <c r="R57" s="60"/>
      <c r="S57" s="60"/>
      <c r="T57" s="60"/>
      <c r="U57" s="62"/>
      <c r="V57" s="60"/>
      <c r="W57" s="60"/>
      <c r="X57" s="60"/>
      <c r="Y57" s="60"/>
      <c r="Z57" s="60"/>
      <c r="AA57" s="60"/>
      <c r="AB57" s="62"/>
      <c r="AC57" s="31"/>
      <c r="AE57" s="27"/>
      <c r="AF57" s="27" t="str">
        <f t="shared" si="0"/>
        <v>Добавить группу потребителей</v>
      </c>
      <c r="AG57" s="27"/>
      <c r="AH57" s="27"/>
      <c r="AI57" s="27"/>
      <c r="AO57" s="1"/>
      <c r="AP57" s="1"/>
    </row>
    <row r="58" spans="1:42" ht="15" hidden="1" customHeight="1">
      <c r="A58" s="105"/>
      <c r="B58" s="105"/>
      <c r="C58" s="105"/>
      <c r="D58" s="105"/>
      <c r="E58" s="32" t="s">
        <v>44</v>
      </c>
      <c r="F58" s="24"/>
      <c r="G58" s="24"/>
      <c r="H58" s="24"/>
      <c r="I58" s="26"/>
      <c r="J58" s="33"/>
      <c r="K58" s="26"/>
      <c r="L58" s="58"/>
      <c r="M58" s="63" t="s">
        <v>43</v>
      </c>
      <c r="N58" s="60"/>
      <c r="O58" s="60"/>
      <c r="P58" s="60"/>
      <c r="Q58" s="60"/>
      <c r="R58" s="60"/>
      <c r="S58" s="60"/>
      <c r="T58" s="60"/>
      <c r="U58" s="62"/>
      <c r="V58" s="60"/>
      <c r="W58" s="60"/>
      <c r="X58" s="60"/>
      <c r="Y58" s="60"/>
      <c r="Z58" s="60"/>
      <c r="AA58" s="60"/>
      <c r="AB58" s="62"/>
      <c r="AC58" s="31"/>
      <c r="AE58" s="27"/>
      <c r="AF58" s="27" t="str">
        <f t="shared" si="0"/>
        <v>Добавить схему подключения</v>
      </c>
      <c r="AG58" s="27"/>
      <c r="AH58" s="27"/>
      <c r="AI58" s="27"/>
      <c r="AO58" s="1"/>
      <c r="AP58" s="1"/>
    </row>
    <row r="59" spans="1:42" ht="22.5">
      <c r="A59" s="105"/>
      <c r="B59" s="105"/>
      <c r="C59" s="105">
        <v>4</v>
      </c>
      <c r="D59" s="22"/>
      <c r="E59" s="24"/>
      <c r="F59" s="24"/>
      <c r="G59" s="24"/>
      <c r="H59" s="24"/>
      <c r="I59" s="30"/>
      <c r="J59" s="29"/>
      <c r="K59" s="8"/>
      <c r="L59" s="44" t="s">
        <v>67</v>
      </c>
      <c r="M59" s="48" t="s">
        <v>24</v>
      </c>
      <c r="N59" s="46"/>
      <c r="O59" s="108" t="str">
        <f>IF('[1]Перечень тарифов'!R27="","","" &amp; '[1]Перечень тарифов'!R27 &amp; "")</f>
        <v>с.Абалаково</v>
      </c>
      <c r="P59" s="108"/>
      <c r="Q59" s="108"/>
      <c r="R59" s="108"/>
      <c r="S59" s="108"/>
      <c r="T59" s="108"/>
      <c r="U59" s="108"/>
      <c r="V59" s="108"/>
      <c r="W59" s="108"/>
      <c r="X59" s="108"/>
      <c r="Y59" s="108"/>
      <c r="Z59" s="108"/>
      <c r="AA59" s="108"/>
      <c r="AB59" s="108"/>
      <c r="AC59" s="37" t="s">
        <v>25</v>
      </c>
      <c r="AE59" s="27"/>
      <c r="AF59" s="27" t="str">
        <f t="shared" si="0"/>
        <v xml:space="preserve">Наименование системы теплоснабжения </v>
      </c>
      <c r="AG59" s="27"/>
      <c r="AH59" s="27"/>
      <c r="AI59" s="27"/>
      <c r="AO59" s="1"/>
      <c r="AP59" s="1"/>
    </row>
    <row r="60" spans="1:42" hidden="1">
      <c r="A60" s="105"/>
      <c r="B60" s="105"/>
      <c r="C60" s="105"/>
      <c r="D60" s="105">
        <v>1</v>
      </c>
      <c r="E60" s="24"/>
      <c r="F60" s="24"/>
      <c r="G60" s="24"/>
      <c r="H60" s="24"/>
      <c r="I60" s="30"/>
      <c r="J60" s="29"/>
      <c r="K60" s="8"/>
      <c r="L60" s="44" t="s">
        <v>68</v>
      </c>
      <c r="M60" s="49"/>
      <c r="N60" s="46"/>
      <c r="O60" s="108"/>
      <c r="P60" s="108"/>
      <c r="Q60" s="108"/>
      <c r="R60" s="108"/>
      <c r="S60" s="108"/>
      <c r="T60" s="108"/>
      <c r="U60" s="108"/>
      <c r="V60" s="108"/>
      <c r="W60" s="108"/>
      <c r="X60" s="108"/>
      <c r="Y60" s="108"/>
      <c r="Z60" s="108"/>
      <c r="AA60" s="108"/>
      <c r="AB60" s="108"/>
      <c r="AC60" s="37"/>
      <c r="AE60" s="27"/>
      <c r="AF60" s="27" t="str">
        <f t="shared" si="0"/>
        <v/>
      </c>
      <c r="AG60" s="27"/>
      <c r="AH60" s="27"/>
      <c r="AI60" s="27"/>
      <c r="AO60" s="1"/>
      <c r="AP60" s="1"/>
    </row>
    <row r="61" spans="1:42" ht="34.5" customHeight="1">
      <c r="A61" s="105"/>
      <c r="B61" s="105"/>
      <c r="C61" s="105"/>
      <c r="D61" s="105"/>
      <c r="E61" s="105">
        <v>1</v>
      </c>
      <c r="F61" s="24"/>
      <c r="G61" s="24"/>
      <c r="H61" s="22">
        <v>1</v>
      </c>
      <c r="I61" s="105">
        <v>1</v>
      </c>
      <c r="J61" s="24"/>
      <c r="K61" s="24"/>
      <c r="L61" s="44" t="s">
        <v>69</v>
      </c>
      <c r="M61" s="50" t="s">
        <v>26</v>
      </c>
      <c r="N61" s="46"/>
      <c r="O61" s="107" t="s">
        <v>27</v>
      </c>
      <c r="P61" s="107"/>
      <c r="Q61" s="107"/>
      <c r="R61" s="107"/>
      <c r="S61" s="107"/>
      <c r="T61" s="107"/>
      <c r="U61" s="107"/>
      <c r="V61" s="107"/>
      <c r="W61" s="107"/>
      <c r="X61" s="107"/>
      <c r="Y61" s="107"/>
      <c r="Z61" s="107"/>
      <c r="AA61" s="107"/>
      <c r="AB61" s="107"/>
      <c r="AC61" s="37" t="s">
        <v>28</v>
      </c>
      <c r="AE61" s="27"/>
      <c r="AF61" s="27" t="str">
        <f t="shared" si="0"/>
        <v>Схема подключения теплопотребляющей установки к коллектору источника тепловой энергии</v>
      </c>
      <c r="AG61" s="27"/>
      <c r="AH61" s="27"/>
      <c r="AI61" s="27"/>
      <c r="AO61" s="1"/>
      <c r="AP61" s="1"/>
    </row>
    <row r="62" spans="1:42" ht="21" customHeight="1">
      <c r="A62" s="105"/>
      <c r="B62" s="105"/>
      <c r="C62" s="105"/>
      <c r="D62" s="105"/>
      <c r="E62" s="105"/>
      <c r="F62" s="105">
        <v>1</v>
      </c>
      <c r="G62" s="22"/>
      <c r="H62" s="22"/>
      <c r="I62" s="105"/>
      <c r="J62" s="105">
        <v>1</v>
      </c>
      <c r="K62" s="22"/>
      <c r="L62" s="44" t="s">
        <v>70</v>
      </c>
      <c r="M62" s="51" t="s">
        <v>29</v>
      </c>
      <c r="N62" s="46"/>
      <c r="O62" s="107" t="s">
        <v>30</v>
      </c>
      <c r="P62" s="107"/>
      <c r="Q62" s="107"/>
      <c r="R62" s="107"/>
      <c r="S62" s="107"/>
      <c r="T62" s="107"/>
      <c r="U62" s="107"/>
      <c r="V62" s="107"/>
      <c r="W62" s="107"/>
      <c r="X62" s="107"/>
      <c r="Y62" s="107"/>
      <c r="Z62" s="107"/>
      <c r="AA62" s="107"/>
      <c r="AB62" s="107"/>
      <c r="AC62" s="37" t="s">
        <v>31</v>
      </c>
      <c r="AE62" s="27"/>
      <c r="AF62" s="27" t="str">
        <f t="shared" si="0"/>
        <v>Группа потребителей</v>
      </c>
      <c r="AG62" s="27"/>
      <c r="AH62" s="27"/>
      <c r="AI62" s="27"/>
      <c r="AO62" s="1"/>
      <c r="AP62" s="1"/>
    </row>
    <row r="63" spans="1:42" ht="17.100000000000001" customHeight="1">
      <c r="A63" s="105"/>
      <c r="B63" s="105"/>
      <c r="C63" s="105"/>
      <c r="D63" s="105"/>
      <c r="E63" s="105"/>
      <c r="F63" s="105"/>
      <c r="G63" s="22">
        <v>1</v>
      </c>
      <c r="H63" s="22"/>
      <c r="I63" s="105"/>
      <c r="J63" s="105"/>
      <c r="K63" s="22">
        <v>1</v>
      </c>
      <c r="L63" s="44" t="s">
        <v>71</v>
      </c>
      <c r="M63" s="52" t="s">
        <v>32</v>
      </c>
      <c r="N63" s="46"/>
      <c r="O63" s="53">
        <v>4061.45</v>
      </c>
      <c r="P63" s="54"/>
      <c r="Q63" s="55"/>
      <c r="R63" s="101" t="s">
        <v>33</v>
      </c>
      <c r="S63" s="100" t="s">
        <v>34</v>
      </c>
      <c r="T63" s="101" t="s">
        <v>35</v>
      </c>
      <c r="U63" s="100" t="s">
        <v>34</v>
      </c>
      <c r="V63" s="53">
        <v>4223.91</v>
      </c>
      <c r="W63" s="54"/>
      <c r="X63" s="55"/>
      <c r="Y63" s="101" t="s">
        <v>36</v>
      </c>
      <c r="Z63" s="100" t="s">
        <v>34</v>
      </c>
      <c r="AA63" s="101" t="s">
        <v>37</v>
      </c>
      <c r="AB63" s="100" t="s">
        <v>38</v>
      </c>
      <c r="AC63" s="103" t="s">
        <v>39</v>
      </c>
      <c r="AD63" s="1" t="e">
        <f ca="1">strCheckDate(O64:AB64)</f>
        <v>#NAME?</v>
      </c>
      <c r="AE63" s="27"/>
      <c r="AF63" s="27" t="str">
        <f t="shared" si="0"/>
        <v>вода</v>
      </c>
      <c r="AG63" s="27"/>
      <c r="AH63" s="27"/>
      <c r="AI63" s="27"/>
      <c r="AO63" s="1"/>
      <c r="AP63" s="1"/>
    </row>
    <row r="64" spans="1:42" ht="11.25" hidden="1" customHeight="1">
      <c r="A64" s="105"/>
      <c r="B64" s="105"/>
      <c r="C64" s="105"/>
      <c r="D64" s="105"/>
      <c r="E64" s="105"/>
      <c r="F64" s="105"/>
      <c r="G64" s="22"/>
      <c r="H64" s="22"/>
      <c r="I64" s="105"/>
      <c r="J64" s="105"/>
      <c r="K64" s="22"/>
      <c r="L64" s="56"/>
      <c r="M64" s="46"/>
      <c r="N64" s="46"/>
      <c r="O64" s="54"/>
      <c r="P64" s="54"/>
      <c r="Q64" s="57" t="str">
        <f>R63 &amp; "-" &amp; T63</f>
        <v>01.01.2022-30.06.2022</v>
      </c>
      <c r="R64" s="102"/>
      <c r="S64" s="100"/>
      <c r="T64" s="102"/>
      <c r="U64" s="100"/>
      <c r="V64" s="54"/>
      <c r="W64" s="54"/>
      <c r="X64" s="57" t="str">
        <f>Y63 &amp; "-" &amp; AA63</f>
        <v>01.07.2022-31.12.2022</v>
      </c>
      <c r="Y64" s="102"/>
      <c r="Z64" s="100"/>
      <c r="AA64" s="102"/>
      <c r="AB64" s="100"/>
      <c r="AC64" s="104"/>
      <c r="AE64" s="27"/>
      <c r="AF64" s="27" t="str">
        <f t="shared" si="0"/>
        <v/>
      </c>
      <c r="AG64" s="27"/>
      <c r="AH64" s="27"/>
      <c r="AI64" s="27"/>
      <c r="AO64" s="1"/>
      <c r="AP64" s="1"/>
    </row>
    <row r="65" spans="1:42" ht="15" hidden="1" customHeight="1">
      <c r="A65" s="105"/>
      <c r="B65" s="105"/>
      <c r="C65" s="105"/>
      <c r="D65" s="105"/>
      <c r="E65" s="105"/>
      <c r="F65" s="105"/>
      <c r="G65" s="24"/>
      <c r="H65" s="22"/>
      <c r="I65" s="105"/>
      <c r="J65" s="105"/>
      <c r="K65" s="24"/>
      <c r="L65" s="58"/>
      <c r="M65" s="59" t="s">
        <v>40</v>
      </c>
      <c r="N65" s="60"/>
      <c r="O65" s="60"/>
      <c r="P65" s="60"/>
      <c r="Q65" s="60"/>
      <c r="R65" s="60"/>
      <c r="S65" s="60"/>
      <c r="T65" s="60"/>
      <c r="U65" s="60"/>
      <c r="V65" s="60"/>
      <c r="W65" s="60"/>
      <c r="X65" s="60"/>
      <c r="Y65" s="60"/>
      <c r="Z65" s="60"/>
      <c r="AA65" s="60"/>
      <c r="AB65" s="60"/>
      <c r="AC65" s="109"/>
      <c r="AE65" s="27"/>
      <c r="AF65" s="27" t="str">
        <f t="shared" si="0"/>
        <v>Добавить вид теплоносителя (параметры теплоносителя)</v>
      </c>
      <c r="AG65" s="27"/>
      <c r="AH65" s="27"/>
      <c r="AI65" s="27"/>
      <c r="AO65" s="1"/>
      <c r="AP65" s="1"/>
    </row>
    <row r="66" spans="1:42" ht="23.25" customHeight="1">
      <c r="A66" s="105"/>
      <c r="B66" s="105"/>
      <c r="C66" s="105"/>
      <c r="D66" s="105"/>
      <c r="E66" s="105"/>
      <c r="F66" s="105">
        <v>2</v>
      </c>
      <c r="G66" s="22"/>
      <c r="H66" s="22"/>
      <c r="I66" s="105"/>
      <c r="J66" s="106" t="s">
        <v>6</v>
      </c>
      <c r="K66" s="22"/>
      <c r="L66" s="44" t="s">
        <v>72</v>
      </c>
      <c r="M66" s="51" t="s">
        <v>29</v>
      </c>
      <c r="N66" s="46"/>
      <c r="O66" s="107" t="s">
        <v>41</v>
      </c>
      <c r="P66" s="107"/>
      <c r="Q66" s="107"/>
      <c r="R66" s="107"/>
      <c r="S66" s="107"/>
      <c r="T66" s="107"/>
      <c r="U66" s="107"/>
      <c r="V66" s="107"/>
      <c r="W66" s="107"/>
      <c r="X66" s="107"/>
      <c r="Y66" s="107"/>
      <c r="Z66" s="107"/>
      <c r="AA66" s="107"/>
      <c r="AB66" s="107"/>
      <c r="AC66" s="37" t="s">
        <v>31</v>
      </c>
      <c r="AE66" s="27"/>
      <c r="AF66" s="27" t="str">
        <f t="shared" si="0"/>
        <v>Группа потребителей</v>
      </c>
      <c r="AG66" s="27"/>
      <c r="AH66" s="27"/>
      <c r="AI66" s="27"/>
      <c r="AO66" s="1"/>
      <c r="AP66" s="1"/>
    </row>
    <row r="67" spans="1:42" ht="17.100000000000001" customHeight="1">
      <c r="A67" s="105"/>
      <c r="B67" s="105"/>
      <c r="C67" s="105"/>
      <c r="D67" s="105"/>
      <c r="E67" s="105"/>
      <c r="F67" s="105"/>
      <c r="G67" s="22">
        <v>1</v>
      </c>
      <c r="H67" s="22"/>
      <c r="I67" s="105"/>
      <c r="J67" s="105"/>
      <c r="K67" s="22">
        <v>1</v>
      </c>
      <c r="L67" s="44" t="s">
        <v>73</v>
      </c>
      <c r="M67" s="52" t="s">
        <v>32</v>
      </c>
      <c r="N67" s="46"/>
      <c r="O67" s="53">
        <f>O63*1.2</f>
        <v>4873.74</v>
      </c>
      <c r="P67" s="54"/>
      <c r="Q67" s="55"/>
      <c r="R67" s="101" t="s">
        <v>33</v>
      </c>
      <c r="S67" s="100" t="s">
        <v>34</v>
      </c>
      <c r="T67" s="101" t="s">
        <v>35</v>
      </c>
      <c r="U67" s="100" t="s">
        <v>34</v>
      </c>
      <c r="V67" s="53">
        <f>V63*1.2</f>
        <v>5068.692</v>
      </c>
      <c r="W67" s="54"/>
      <c r="X67" s="55"/>
      <c r="Y67" s="101" t="s">
        <v>36</v>
      </c>
      <c r="Z67" s="100" t="s">
        <v>34</v>
      </c>
      <c r="AA67" s="101" t="s">
        <v>37</v>
      </c>
      <c r="AB67" s="100" t="s">
        <v>38</v>
      </c>
      <c r="AC67" s="103" t="s">
        <v>39</v>
      </c>
      <c r="AD67" s="1" t="e">
        <f ca="1">strCheckDate(O68:AB68)</f>
        <v>#NAME?</v>
      </c>
      <c r="AE67" s="27"/>
      <c r="AF67" s="27" t="str">
        <f t="shared" si="0"/>
        <v>вода</v>
      </c>
      <c r="AG67" s="27"/>
      <c r="AH67" s="27"/>
      <c r="AI67" s="27"/>
      <c r="AO67" s="1"/>
      <c r="AP67" s="1"/>
    </row>
    <row r="68" spans="1:42" ht="11.25" hidden="1" customHeight="1">
      <c r="A68" s="105"/>
      <c r="B68" s="105"/>
      <c r="C68" s="105"/>
      <c r="D68" s="105"/>
      <c r="E68" s="105"/>
      <c r="F68" s="105"/>
      <c r="G68" s="22"/>
      <c r="H68" s="22"/>
      <c r="I68" s="105"/>
      <c r="J68" s="105"/>
      <c r="K68" s="22"/>
      <c r="L68" s="56"/>
      <c r="M68" s="46"/>
      <c r="N68" s="46"/>
      <c r="O68" s="54"/>
      <c r="P68" s="54"/>
      <c r="Q68" s="57" t="str">
        <f>R67 &amp; "-" &amp; T67</f>
        <v>01.01.2022-30.06.2022</v>
      </c>
      <c r="R68" s="102"/>
      <c r="S68" s="100"/>
      <c r="T68" s="102"/>
      <c r="U68" s="100"/>
      <c r="V68" s="54"/>
      <c r="W68" s="54"/>
      <c r="X68" s="57" t="str">
        <f>Y67 &amp; "-" &amp; AA67</f>
        <v>01.07.2022-31.12.2022</v>
      </c>
      <c r="Y68" s="102"/>
      <c r="Z68" s="100"/>
      <c r="AA68" s="102"/>
      <c r="AB68" s="100"/>
      <c r="AC68" s="104"/>
      <c r="AE68" s="27"/>
      <c r="AF68" s="27" t="str">
        <f t="shared" si="0"/>
        <v/>
      </c>
      <c r="AG68" s="27"/>
      <c r="AH68" s="27"/>
      <c r="AI68" s="27"/>
      <c r="AO68" s="1"/>
      <c r="AP68" s="1"/>
    </row>
    <row r="69" spans="1:42" ht="15" hidden="1" customHeight="1">
      <c r="A69" s="105"/>
      <c r="B69" s="105"/>
      <c r="C69" s="105"/>
      <c r="D69" s="105"/>
      <c r="E69" s="105"/>
      <c r="F69" s="105"/>
      <c r="G69" s="24"/>
      <c r="H69" s="22"/>
      <c r="I69" s="105"/>
      <c r="J69" s="105"/>
      <c r="K69" s="24"/>
      <c r="L69" s="58"/>
      <c r="M69" s="59" t="s">
        <v>40</v>
      </c>
      <c r="N69" s="60"/>
      <c r="O69" s="60"/>
      <c r="P69" s="60"/>
      <c r="Q69" s="60"/>
      <c r="R69" s="60"/>
      <c r="S69" s="60"/>
      <c r="T69" s="60"/>
      <c r="U69" s="60"/>
      <c r="V69" s="60"/>
      <c r="W69" s="60"/>
      <c r="X69" s="60"/>
      <c r="Y69" s="60"/>
      <c r="Z69" s="60"/>
      <c r="AA69" s="60"/>
      <c r="AB69" s="60"/>
      <c r="AC69" s="109"/>
      <c r="AE69" s="27"/>
      <c r="AF69" s="27" t="str">
        <f t="shared" si="0"/>
        <v>Добавить вид теплоносителя (параметры теплоносителя)</v>
      </c>
      <c r="AG69" s="27"/>
      <c r="AH69" s="27"/>
      <c r="AI69" s="27"/>
      <c r="AO69" s="1"/>
      <c r="AP69" s="1"/>
    </row>
    <row r="70" spans="1:42" ht="15" hidden="1" customHeight="1">
      <c r="A70" s="105"/>
      <c r="B70" s="105"/>
      <c r="C70" s="105"/>
      <c r="D70" s="105"/>
      <c r="E70" s="105"/>
      <c r="F70" s="24"/>
      <c r="G70" s="24"/>
      <c r="H70" s="22"/>
      <c r="I70" s="105"/>
      <c r="J70" s="24"/>
      <c r="K70" s="24"/>
      <c r="L70" s="58"/>
      <c r="M70" s="61" t="s">
        <v>42</v>
      </c>
      <c r="N70" s="60"/>
      <c r="O70" s="60"/>
      <c r="P70" s="60"/>
      <c r="Q70" s="60"/>
      <c r="R70" s="60"/>
      <c r="S70" s="60"/>
      <c r="T70" s="60"/>
      <c r="U70" s="62"/>
      <c r="V70" s="60"/>
      <c r="W70" s="60"/>
      <c r="X70" s="60"/>
      <c r="Y70" s="60"/>
      <c r="Z70" s="60"/>
      <c r="AA70" s="60"/>
      <c r="AB70" s="62"/>
      <c r="AC70" s="31"/>
      <c r="AE70" s="27"/>
      <c r="AF70" s="27" t="str">
        <f t="shared" si="0"/>
        <v>Добавить группу потребителей</v>
      </c>
      <c r="AG70" s="27"/>
      <c r="AH70" s="27"/>
      <c r="AI70" s="27"/>
      <c r="AO70" s="1"/>
      <c r="AP70" s="1"/>
    </row>
    <row r="71" spans="1:42" ht="15" hidden="1" customHeight="1">
      <c r="A71" s="105"/>
      <c r="B71" s="105"/>
      <c r="C71" s="105"/>
      <c r="D71" s="105"/>
      <c r="E71" s="32" t="s">
        <v>44</v>
      </c>
      <c r="F71" s="24"/>
      <c r="G71" s="24"/>
      <c r="H71" s="24"/>
      <c r="I71" s="26"/>
      <c r="J71" s="33"/>
      <c r="K71" s="26"/>
      <c r="L71" s="58"/>
      <c r="M71" s="63" t="s">
        <v>43</v>
      </c>
      <c r="N71" s="60"/>
      <c r="O71" s="60"/>
      <c r="P71" s="60"/>
      <c r="Q71" s="60"/>
      <c r="R71" s="60"/>
      <c r="S71" s="60"/>
      <c r="T71" s="60"/>
      <c r="U71" s="62"/>
      <c r="V71" s="60"/>
      <c r="W71" s="60"/>
      <c r="X71" s="60"/>
      <c r="Y71" s="60"/>
      <c r="Z71" s="60"/>
      <c r="AA71" s="60"/>
      <c r="AB71" s="62"/>
      <c r="AC71" s="31"/>
      <c r="AE71" s="27"/>
      <c r="AF71" s="27" t="str">
        <f t="shared" si="0"/>
        <v>Добавить схему подключения</v>
      </c>
      <c r="AG71" s="27"/>
      <c r="AH71" s="27"/>
      <c r="AI71" s="27"/>
      <c r="AO71" s="1"/>
      <c r="AP71" s="1"/>
    </row>
    <row r="72" spans="1:42" ht="22.5">
      <c r="A72" s="105"/>
      <c r="B72" s="105"/>
      <c r="C72" s="105">
        <v>5</v>
      </c>
      <c r="D72" s="22"/>
      <c r="E72" s="24"/>
      <c r="F72" s="24"/>
      <c r="G72" s="24"/>
      <c r="H72" s="24"/>
      <c r="I72" s="30"/>
      <c r="J72" s="29"/>
      <c r="K72" s="8"/>
      <c r="L72" s="44" t="s">
        <v>74</v>
      </c>
      <c r="M72" s="48" t="s">
        <v>24</v>
      </c>
      <c r="N72" s="46"/>
      <c r="O72" s="108" t="str">
        <f>IF('[1]Перечень тарифов'!R29="","","" &amp; '[1]Перечень тарифов'!R29 &amp; "")</f>
        <v>с.Верхнепашино (п.ГРП)</v>
      </c>
      <c r="P72" s="108"/>
      <c r="Q72" s="108"/>
      <c r="R72" s="108"/>
      <c r="S72" s="108"/>
      <c r="T72" s="108"/>
      <c r="U72" s="108"/>
      <c r="V72" s="108"/>
      <c r="W72" s="108"/>
      <c r="X72" s="108"/>
      <c r="Y72" s="108"/>
      <c r="Z72" s="108"/>
      <c r="AA72" s="108"/>
      <c r="AB72" s="108"/>
      <c r="AC72" s="37" t="s">
        <v>25</v>
      </c>
      <c r="AE72" s="27"/>
      <c r="AF72" s="27" t="str">
        <f t="shared" si="0"/>
        <v xml:space="preserve">Наименование системы теплоснабжения </v>
      </c>
      <c r="AG72" s="27"/>
      <c r="AH72" s="27"/>
      <c r="AI72" s="27"/>
      <c r="AO72" s="1"/>
      <c r="AP72" s="1"/>
    </row>
    <row r="73" spans="1:42" hidden="1">
      <c r="A73" s="105"/>
      <c r="B73" s="105"/>
      <c r="C73" s="105"/>
      <c r="D73" s="105">
        <v>1</v>
      </c>
      <c r="E73" s="24"/>
      <c r="F73" s="24"/>
      <c r="G73" s="24"/>
      <c r="H73" s="24"/>
      <c r="I73" s="30"/>
      <c r="J73" s="29"/>
      <c r="K73" s="8"/>
      <c r="L73" s="44" t="s">
        <v>75</v>
      </c>
      <c r="M73" s="49"/>
      <c r="N73" s="46"/>
      <c r="O73" s="108"/>
      <c r="P73" s="108"/>
      <c r="Q73" s="108"/>
      <c r="R73" s="108"/>
      <c r="S73" s="108"/>
      <c r="T73" s="108"/>
      <c r="U73" s="108"/>
      <c r="V73" s="108"/>
      <c r="W73" s="108"/>
      <c r="X73" s="108"/>
      <c r="Y73" s="108"/>
      <c r="Z73" s="108"/>
      <c r="AA73" s="108"/>
      <c r="AB73" s="108"/>
      <c r="AC73" s="37"/>
      <c r="AE73" s="27"/>
      <c r="AF73" s="27" t="str">
        <f t="shared" si="0"/>
        <v/>
      </c>
      <c r="AG73" s="27"/>
      <c r="AH73" s="27"/>
      <c r="AI73" s="27"/>
      <c r="AO73" s="1"/>
      <c r="AP73" s="1"/>
    </row>
    <row r="74" spans="1:42" ht="34.5" customHeight="1">
      <c r="A74" s="105"/>
      <c r="B74" s="105"/>
      <c r="C74" s="105"/>
      <c r="D74" s="105"/>
      <c r="E74" s="105">
        <v>1</v>
      </c>
      <c r="F74" s="24"/>
      <c r="G74" s="24"/>
      <c r="H74" s="22">
        <v>1</v>
      </c>
      <c r="I74" s="105">
        <v>1</v>
      </c>
      <c r="J74" s="24"/>
      <c r="K74" s="24"/>
      <c r="L74" s="44" t="s">
        <v>76</v>
      </c>
      <c r="M74" s="50" t="s">
        <v>26</v>
      </c>
      <c r="N74" s="46"/>
      <c r="O74" s="107" t="s">
        <v>27</v>
      </c>
      <c r="P74" s="107"/>
      <c r="Q74" s="107"/>
      <c r="R74" s="107"/>
      <c r="S74" s="107"/>
      <c r="T74" s="107"/>
      <c r="U74" s="107"/>
      <c r="V74" s="107"/>
      <c r="W74" s="107"/>
      <c r="X74" s="107"/>
      <c r="Y74" s="107"/>
      <c r="Z74" s="107"/>
      <c r="AA74" s="107"/>
      <c r="AB74" s="107"/>
      <c r="AC74" s="37" t="s">
        <v>28</v>
      </c>
      <c r="AE74" s="27"/>
      <c r="AF74" s="27" t="str">
        <f t="shared" si="0"/>
        <v>Схема подключения теплопотребляющей установки к коллектору источника тепловой энергии</v>
      </c>
      <c r="AG74" s="27"/>
      <c r="AH74" s="27"/>
      <c r="AI74" s="27"/>
      <c r="AO74" s="1"/>
      <c r="AP74" s="1"/>
    </row>
    <row r="75" spans="1:42" ht="25.5" customHeight="1">
      <c r="A75" s="105"/>
      <c r="B75" s="105"/>
      <c r="C75" s="105"/>
      <c r="D75" s="105"/>
      <c r="E75" s="105"/>
      <c r="F75" s="105">
        <v>1</v>
      </c>
      <c r="G75" s="22"/>
      <c r="H75" s="22"/>
      <c r="I75" s="105"/>
      <c r="J75" s="105">
        <v>1</v>
      </c>
      <c r="K75" s="22"/>
      <c r="L75" s="44" t="s">
        <v>77</v>
      </c>
      <c r="M75" s="51" t="s">
        <v>29</v>
      </c>
      <c r="N75" s="46"/>
      <c r="O75" s="107" t="s">
        <v>30</v>
      </c>
      <c r="P75" s="107"/>
      <c r="Q75" s="107"/>
      <c r="R75" s="107"/>
      <c r="S75" s="107"/>
      <c r="T75" s="107"/>
      <c r="U75" s="107"/>
      <c r="V75" s="107"/>
      <c r="W75" s="107"/>
      <c r="X75" s="107"/>
      <c r="Y75" s="107"/>
      <c r="Z75" s="107"/>
      <c r="AA75" s="107"/>
      <c r="AB75" s="107"/>
      <c r="AC75" s="37" t="s">
        <v>31</v>
      </c>
      <c r="AE75" s="27"/>
      <c r="AF75" s="27" t="str">
        <f t="shared" si="0"/>
        <v>Группа потребителей</v>
      </c>
      <c r="AG75" s="27"/>
      <c r="AH75" s="27"/>
      <c r="AI75" s="27"/>
      <c r="AO75" s="1"/>
      <c r="AP75" s="1"/>
    </row>
    <row r="76" spans="1:42" ht="17.100000000000001" customHeight="1">
      <c r="A76" s="105"/>
      <c r="B76" s="105"/>
      <c r="C76" s="105"/>
      <c r="D76" s="105"/>
      <c r="E76" s="105"/>
      <c r="F76" s="105"/>
      <c r="G76" s="22">
        <v>1</v>
      </c>
      <c r="H76" s="22"/>
      <c r="I76" s="105"/>
      <c r="J76" s="105"/>
      <c r="K76" s="22">
        <v>1</v>
      </c>
      <c r="L76" s="44" t="s">
        <v>78</v>
      </c>
      <c r="M76" s="52" t="s">
        <v>32</v>
      </c>
      <c r="N76" s="46"/>
      <c r="O76" s="53">
        <v>4483.1000000000004</v>
      </c>
      <c r="P76" s="54"/>
      <c r="Q76" s="55"/>
      <c r="R76" s="101" t="s">
        <v>33</v>
      </c>
      <c r="S76" s="100" t="s">
        <v>34</v>
      </c>
      <c r="T76" s="101" t="s">
        <v>35</v>
      </c>
      <c r="U76" s="100" t="s">
        <v>34</v>
      </c>
      <c r="V76" s="53">
        <v>4662.42</v>
      </c>
      <c r="W76" s="54"/>
      <c r="X76" s="55"/>
      <c r="Y76" s="101" t="s">
        <v>36</v>
      </c>
      <c r="Z76" s="100" t="s">
        <v>34</v>
      </c>
      <c r="AA76" s="101" t="s">
        <v>37</v>
      </c>
      <c r="AB76" s="100" t="s">
        <v>38</v>
      </c>
      <c r="AC76" s="103" t="s">
        <v>39</v>
      </c>
      <c r="AD76" s="1" t="e">
        <f ca="1">strCheckDate(O77:AB77)</f>
        <v>#NAME?</v>
      </c>
      <c r="AE76" s="27"/>
      <c r="AF76" s="27" t="str">
        <f t="shared" si="0"/>
        <v>вода</v>
      </c>
      <c r="AG76" s="27"/>
      <c r="AH76" s="27"/>
      <c r="AI76" s="27"/>
      <c r="AO76" s="1"/>
      <c r="AP76" s="1"/>
    </row>
    <row r="77" spans="1:42" ht="11.25" hidden="1" customHeight="1">
      <c r="A77" s="105"/>
      <c r="B77" s="105"/>
      <c r="C77" s="105"/>
      <c r="D77" s="105"/>
      <c r="E77" s="105"/>
      <c r="F77" s="105"/>
      <c r="G77" s="22"/>
      <c r="H77" s="22"/>
      <c r="I77" s="105"/>
      <c r="J77" s="105"/>
      <c r="K77" s="22"/>
      <c r="L77" s="56"/>
      <c r="M77" s="46"/>
      <c r="N77" s="46"/>
      <c r="O77" s="54"/>
      <c r="P77" s="54"/>
      <c r="Q77" s="57" t="str">
        <f>R76 &amp; "-" &amp; T76</f>
        <v>01.01.2022-30.06.2022</v>
      </c>
      <c r="R77" s="102"/>
      <c r="S77" s="100"/>
      <c r="T77" s="102"/>
      <c r="U77" s="100"/>
      <c r="V77" s="54"/>
      <c r="W77" s="54"/>
      <c r="X77" s="57" t="str">
        <f>Y76 &amp; "-" &amp; AA76</f>
        <v>01.07.2022-31.12.2022</v>
      </c>
      <c r="Y77" s="102"/>
      <c r="Z77" s="100"/>
      <c r="AA77" s="102"/>
      <c r="AB77" s="100"/>
      <c r="AC77" s="104"/>
      <c r="AE77" s="27"/>
      <c r="AF77" s="27" t="str">
        <f t="shared" si="0"/>
        <v/>
      </c>
      <c r="AG77" s="27"/>
      <c r="AH77" s="27"/>
      <c r="AI77" s="27"/>
      <c r="AO77" s="1"/>
      <c r="AP77" s="1"/>
    </row>
    <row r="78" spans="1:42" ht="15" hidden="1" customHeight="1">
      <c r="A78" s="105"/>
      <c r="B78" s="105"/>
      <c r="C78" s="105"/>
      <c r="D78" s="105"/>
      <c r="E78" s="105"/>
      <c r="F78" s="105"/>
      <c r="G78" s="24"/>
      <c r="H78" s="22"/>
      <c r="I78" s="105"/>
      <c r="J78" s="105"/>
      <c r="K78" s="24"/>
      <c r="L78" s="58"/>
      <c r="M78" s="59" t="s">
        <v>40</v>
      </c>
      <c r="N78" s="60"/>
      <c r="O78" s="60"/>
      <c r="P78" s="60"/>
      <c r="Q78" s="60"/>
      <c r="R78" s="60"/>
      <c r="S78" s="60"/>
      <c r="T78" s="60"/>
      <c r="U78" s="60"/>
      <c r="V78" s="60"/>
      <c r="W78" s="60"/>
      <c r="X78" s="60"/>
      <c r="Y78" s="60"/>
      <c r="Z78" s="60"/>
      <c r="AA78" s="60"/>
      <c r="AB78" s="60"/>
      <c r="AC78" s="109"/>
      <c r="AE78" s="27"/>
      <c r="AF78" s="27" t="str">
        <f t="shared" si="0"/>
        <v>Добавить вид теплоносителя (параметры теплоносителя)</v>
      </c>
      <c r="AG78" s="27"/>
      <c r="AH78" s="27"/>
      <c r="AI78" s="27"/>
      <c r="AO78" s="1"/>
      <c r="AP78" s="1"/>
    </row>
    <row r="79" spans="1:42" ht="22.5" customHeight="1">
      <c r="A79" s="105"/>
      <c r="B79" s="105"/>
      <c r="C79" s="105"/>
      <c r="D79" s="105"/>
      <c r="E79" s="105"/>
      <c r="F79" s="105">
        <v>2</v>
      </c>
      <c r="G79" s="22"/>
      <c r="H79" s="22"/>
      <c r="I79" s="105"/>
      <c r="J79" s="106" t="s">
        <v>6</v>
      </c>
      <c r="K79" s="22"/>
      <c r="L79" s="44" t="s">
        <v>79</v>
      </c>
      <c r="M79" s="51" t="s">
        <v>29</v>
      </c>
      <c r="N79" s="46"/>
      <c r="O79" s="107" t="s">
        <v>41</v>
      </c>
      <c r="P79" s="107"/>
      <c r="Q79" s="107"/>
      <c r="R79" s="107"/>
      <c r="S79" s="107"/>
      <c r="T79" s="107"/>
      <c r="U79" s="107"/>
      <c r="V79" s="107"/>
      <c r="W79" s="107"/>
      <c r="X79" s="107"/>
      <c r="Y79" s="107"/>
      <c r="Z79" s="107"/>
      <c r="AA79" s="107"/>
      <c r="AB79" s="107"/>
      <c r="AC79" s="37" t="s">
        <v>31</v>
      </c>
      <c r="AE79" s="27"/>
      <c r="AF79" s="27" t="str">
        <f t="shared" si="0"/>
        <v>Группа потребителей</v>
      </c>
      <c r="AG79" s="27"/>
      <c r="AH79" s="27"/>
      <c r="AI79" s="27"/>
      <c r="AO79" s="1"/>
      <c r="AP79" s="1"/>
    </row>
    <row r="80" spans="1:42" ht="17.100000000000001" customHeight="1">
      <c r="A80" s="105"/>
      <c r="B80" s="105"/>
      <c r="C80" s="105"/>
      <c r="D80" s="105"/>
      <c r="E80" s="105"/>
      <c r="F80" s="105"/>
      <c r="G80" s="22">
        <v>1</v>
      </c>
      <c r="H80" s="22"/>
      <c r="I80" s="105"/>
      <c r="J80" s="105"/>
      <c r="K80" s="22">
        <v>1</v>
      </c>
      <c r="L80" s="44" t="s">
        <v>80</v>
      </c>
      <c r="M80" s="52" t="s">
        <v>32</v>
      </c>
      <c r="N80" s="46"/>
      <c r="O80" s="53">
        <f>O76*1.2</f>
        <v>5379.72</v>
      </c>
      <c r="P80" s="54"/>
      <c r="Q80" s="55"/>
      <c r="R80" s="101" t="s">
        <v>33</v>
      </c>
      <c r="S80" s="100" t="s">
        <v>34</v>
      </c>
      <c r="T80" s="101" t="s">
        <v>35</v>
      </c>
      <c r="U80" s="100" t="s">
        <v>34</v>
      </c>
      <c r="V80" s="53">
        <f>V76*1.2</f>
        <v>5594.9039999999995</v>
      </c>
      <c r="W80" s="54"/>
      <c r="X80" s="55"/>
      <c r="Y80" s="101" t="s">
        <v>36</v>
      </c>
      <c r="Z80" s="100" t="s">
        <v>34</v>
      </c>
      <c r="AA80" s="101" t="s">
        <v>37</v>
      </c>
      <c r="AB80" s="100" t="s">
        <v>38</v>
      </c>
      <c r="AC80" s="103" t="s">
        <v>39</v>
      </c>
      <c r="AD80" s="1" t="e">
        <f ca="1">strCheckDate(O81:AB81)</f>
        <v>#NAME?</v>
      </c>
      <c r="AE80" s="27"/>
      <c r="AF80" s="27" t="str">
        <f t="shared" si="0"/>
        <v>вода</v>
      </c>
      <c r="AG80" s="27"/>
      <c r="AH80" s="27"/>
      <c r="AI80" s="27"/>
      <c r="AO80" s="1"/>
      <c r="AP80" s="1"/>
    </row>
    <row r="81" spans="1:42" ht="11.25" hidden="1" customHeight="1">
      <c r="A81" s="105"/>
      <c r="B81" s="105"/>
      <c r="C81" s="105"/>
      <c r="D81" s="105"/>
      <c r="E81" s="105"/>
      <c r="F81" s="105"/>
      <c r="G81" s="22"/>
      <c r="H81" s="22"/>
      <c r="I81" s="105"/>
      <c r="J81" s="105"/>
      <c r="K81" s="22"/>
      <c r="L81" s="56"/>
      <c r="M81" s="46"/>
      <c r="N81" s="46"/>
      <c r="O81" s="54"/>
      <c r="P81" s="54"/>
      <c r="Q81" s="57" t="str">
        <f>R80 &amp; "-" &amp; T80</f>
        <v>01.01.2022-30.06.2022</v>
      </c>
      <c r="R81" s="102"/>
      <c r="S81" s="100"/>
      <c r="T81" s="102"/>
      <c r="U81" s="100"/>
      <c r="V81" s="54"/>
      <c r="W81" s="54"/>
      <c r="X81" s="57" t="str">
        <f>Y80 &amp; "-" &amp; AA80</f>
        <v>01.07.2022-31.12.2022</v>
      </c>
      <c r="Y81" s="102"/>
      <c r="Z81" s="100"/>
      <c r="AA81" s="102"/>
      <c r="AB81" s="100"/>
      <c r="AC81" s="104"/>
      <c r="AE81" s="27"/>
      <c r="AF81" s="27" t="str">
        <f t="shared" si="0"/>
        <v/>
      </c>
      <c r="AG81" s="27"/>
      <c r="AH81" s="27"/>
      <c r="AI81" s="27"/>
      <c r="AO81" s="1"/>
      <c r="AP81" s="1"/>
    </row>
    <row r="82" spans="1:42" ht="15" hidden="1" customHeight="1">
      <c r="A82" s="105"/>
      <c r="B82" s="105"/>
      <c r="C82" s="105"/>
      <c r="D82" s="105"/>
      <c r="E82" s="105"/>
      <c r="F82" s="105"/>
      <c r="G82" s="24"/>
      <c r="H82" s="22"/>
      <c r="I82" s="105"/>
      <c r="J82" s="105"/>
      <c r="K82" s="24"/>
      <c r="L82" s="58"/>
      <c r="M82" s="59" t="s">
        <v>40</v>
      </c>
      <c r="N82" s="60"/>
      <c r="O82" s="60"/>
      <c r="P82" s="60"/>
      <c r="Q82" s="60"/>
      <c r="R82" s="60"/>
      <c r="S82" s="60"/>
      <c r="T82" s="60"/>
      <c r="U82" s="60"/>
      <c r="V82" s="60"/>
      <c r="W82" s="60"/>
      <c r="X82" s="60"/>
      <c r="Y82" s="60"/>
      <c r="Z82" s="60"/>
      <c r="AA82" s="60"/>
      <c r="AB82" s="60"/>
      <c r="AC82" s="109"/>
      <c r="AE82" s="27"/>
      <c r="AF82" s="27" t="str">
        <f t="shared" ref="AF82:AF145" si="1">IF(M82="","",M82 )</f>
        <v>Добавить вид теплоносителя (параметры теплоносителя)</v>
      </c>
      <c r="AG82" s="27"/>
      <c r="AH82" s="27"/>
      <c r="AI82" s="27"/>
      <c r="AO82" s="1"/>
      <c r="AP82" s="1"/>
    </row>
    <row r="83" spans="1:42" ht="15" hidden="1" customHeight="1">
      <c r="A83" s="105"/>
      <c r="B83" s="105"/>
      <c r="C83" s="105"/>
      <c r="D83" s="105"/>
      <c r="E83" s="105"/>
      <c r="F83" s="24"/>
      <c r="G83" s="24"/>
      <c r="H83" s="22"/>
      <c r="I83" s="105"/>
      <c r="J83" s="24"/>
      <c r="K83" s="24"/>
      <c r="L83" s="58"/>
      <c r="M83" s="61" t="s">
        <v>42</v>
      </c>
      <c r="N83" s="60"/>
      <c r="O83" s="60"/>
      <c r="P83" s="60"/>
      <c r="Q83" s="60"/>
      <c r="R83" s="60"/>
      <c r="S83" s="60"/>
      <c r="T83" s="60"/>
      <c r="U83" s="62"/>
      <c r="V83" s="60"/>
      <c r="W83" s="60"/>
      <c r="X83" s="60"/>
      <c r="Y83" s="60"/>
      <c r="Z83" s="60"/>
      <c r="AA83" s="60"/>
      <c r="AB83" s="62"/>
      <c r="AC83" s="31"/>
      <c r="AE83" s="27"/>
      <c r="AF83" s="27" t="str">
        <f t="shared" si="1"/>
        <v>Добавить группу потребителей</v>
      </c>
      <c r="AG83" s="27"/>
      <c r="AH83" s="27"/>
      <c r="AI83" s="27"/>
      <c r="AO83" s="1"/>
      <c r="AP83" s="1"/>
    </row>
    <row r="84" spans="1:42" ht="15" hidden="1" customHeight="1">
      <c r="A84" s="105"/>
      <c r="B84" s="105"/>
      <c r="C84" s="105"/>
      <c r="D84" s="105"/>
      <c r="E84" s="32" t="s">
        <v>44</v>
      </c>
      <c r="F84" s="24"/>
      <c r="G84" s="24"/>
      <c r="H84" s="24"/>
      <c r="I84" s="26"/>
      <c r="J84" s="33"/>
      <c r="K84" s="26"/>
      <c r="L84" s="58"/>
      <c r="M84" s="63" t="s">
        <v>43</v>
      </c>
      <c r="N84" s="60"/>
      <c r="O84" s="60"/>
      <c r="P84" s="60"/>
      <c r="Q84" s="60"/>
      <c r="R84" s="60"/>
      <c r="S84" s="60"/>
      <c r="T84" s="60"/>
      <c r="U84" s="62"/>
      <c r="V84" s="60"/>
      <c r="W84" s="60"/>
      <c r="X84" s="60"/>
      <c r="Y84" s="60"/>
      <c r="Z84" s="60"/>
      <c r="AA84" s="60"/>
      <c r="AB84" s="62"/>
      <c r="AC84" s="31"/>
      <c r="AE84" s="27"/>
      <c r="AF84" s="27" t="str">
        <f t="shared" si="1"/>
        <v>Добавить схему подключения</v>
      </c>
      <c r="AG84" s="27"/>
      <c r="AH84" s="27"/>
      <c r="AI84" s="27"/>
      <c r="AO84" s="1"/>
      <c r="AP84" s="1"/>
    </row>
    <row r="85" spans="1:42" ht="22.5">
      <c r="A85" s="105"/>
      <c r="B85" s="105"/>
      <c r="C85" s="105">
        <v>6</v>
      </c>
      <c r="D85" s="22"/>
      <c r="E85" s="24"/>
      <c r="F85" s="24"/>
      <c r="G85" s="24"/>
      <c r="H85" s="24"/>
      <c r="I85" s="30"/>
      <c r="J85" s="29"/>
      <c r="K85" s="8"/>
      <c r="L85" s="44" t="s">
        <v>81</v>
      </c>
      <c r="M85" s="48" t="s">
        <v>24</v>
      </c>
      <c r="N85" s="46"/>
      <c r="O85" s="108" t="str">
        <f>IF('[1]Перечень тарифов'!R31="","","" &amp; '[1]Перечень тарифов'!R31 &amp; "")</f>
        <v>с.Верхнепашино (п.Геофизиков)</v>
      </c>
      <c r="P85" s="108"/>
      <c r="Q85" s="108"/>
      <c r="R85" s="108"/>
      <c r="S85" s="108"/>
      <c r="T85" s="108"/>
      <c r="U85" s="108"/>
      <c r="V85" s="108"/>
      <c r="W85" s="108"/>
      <c r="X85" s="108"/>
      <c r="Y85" s="108"/>
      <c r="Z85" s="108"/>
      <c r="AA85" s="108"/>
      <c r="AB85" s="108"/>
      <c r="AC85" s="37" t="s">
        <v>25</v>
      </c>
      <c r="AE85" s="27"/>
      <c r="AF85" s="27" t="str">
        <f t="shared" si="1"/>
        <v xml:space="preserve">Наименование системы теплоснабжения </v>
      </c>
      <c r="AG85" s="27"/>
      <c r="AH85" s="27"/>
      <c r="AI85" s="27"/>
      <c r="AO85" s="1"/>
      <c r="AP85" s="1"/>
    </row>
    <row r="86" spans="1:42" hidden="1">
      <c r="A86" s="105"/>
      <c r="B86" s="105"/>
      <c r="C86" s="105"/>
      <c r="D86" s="105">
        <v>1</v>
      </c>
      <c r="E86" s="24"/>
      <c r="F86" s="24"/>
      <c r="G86" s="24"/>
      <c r="H86" s="24"/>
      <c r="I86" s="30"/>
      <c r="J86" s="29"/>
      <c r="K86" s="8"/>
      <c r="L86" s="44" t="s">
        <v>82</v>
      </c>
      <c r="M86" s="49"/>
      <c r="N86" s="46"/>
      <c r="O86" s="108"/>
      <c r="P86" s="108"/>
      <c r="Q86" s="108"/>
      <c r="R86" s="108"/>
      <c r="S86" s="108"/>
      <c r="T86" s="108"/>
      <c r="U86" s="108"/>
      <c r="V86" s="108"/>
      <c r="W86" s="108"/>
      <c r="X86" s="108"/>
      <c r="Y86" s="108"/>
      <c r="Z86" s="108"/>
      <c r="AA86" s="108"/>
      <c r="AB86" s="108"/>
      <c r="AC86" s="37"/>
      <c r="AE86" s="27"/>
      <c r="AF86" s="27" t="str">
        <f t="shared" si="1"/>
        <v/>
      </c>
      <c r="AG86" s="27"/>
      <c r="AH86" s="27"/>
      <c r="AI86" s="27"/>
      <c r="AO86" s="1"/>
      <c r="AP86" s="1"/>
    </row>
    <row r="87" spans="1:42" ht="33.75" customHeight="1">
      <c r="A87" s="105"/>
      <c r="B87" s="105"/>
      <c r="C87" s="105"/>
      <c r="D87" s="105"/>
      <c r="E87" s="105">
        <v>1</v>
      </c>
      <c r="F87" s="24"/>
      <c r="G87" s="24"/>
      <c r="H87" s="22">
        <v>1</v>
      </c>
      <c r="I87" s="105">
        <v>1</v>
      </c>
      <c r="J87" s="24"/>
      <c r="K87" s="24"/>
      <c r="L87" s="44" t="s">
        <v>83</v>
      </c>
      <c r="M87" s="50" t="s">
        <v>26</v>
      </c>
      <c r="N87" s="46"/>
      <c r="O87" s="107" t="s">
        <v>27</v>
      </c>
      <c r="P87" s="107"/>
      <c r="Q87" s="107"/>
      <c r="R87" s="107"/>
      <c r="S87" s="107"/>
      <c r="T87" s="107"/>
      <c r="U87" s="107"/>
      <c r="V87" s="107"/>
      <c r="W87" s="107"/>
      <c r="X87" s="107"/>
      <c r="Y87" s="107"/>
      <c r="Z87" s="107"/>
      <c r="AA87" s="107"/>
      <c r="AB87" s="107"/>
      <c r="AC87" s="37" t="s">
        <v>28</v>
      </c>
      <c r="AE87" s="27"/>
      <c r="AF87" s="27" t="str">
        <f t="shared" si="1"/>
        <v>Схема подключения теплопотребляющей установки к коллектору источника тепловой энергии</v>
      </c>
      <c r="AG87" s="27"/>
      <c r="AH87" s="27"/>
      <c r="AI87" s="27"/>
      <c r="AO87" s="1"/>
      <c r="AP87" s="1"/>
    </row>
    <row r="88" spans="1:42" ht="21" customHeight="1">
      <c r="A88" s="105"/>
      <c r="B88" s="105"/>
      <c r="C88" s="105"/>
      <c r="D88" s="105"/>
      <c r="E88" s="105"/>
      <c r="F88" s="105">
        <v>1</v>
      </c>
      <c r="G88" s="22"/>
      <c r="H88" s="22"/>
      <c r="I88" s="105"/>
      <c r="J88" s="105">
        <v>1</v>
      </c>
      <c r="K88" s="22"/>
      <c r="L88" s="44" t="s">
        <v>84</v>
      </c>
      <c r="M88" s="51" t="s">
        <v>29</v>
      </c>
      <c r="N88" s="46"/>
      <c r="O88" s="107" t="s">
        <v>30</v>
      </c>
      <c r="P88" s="107"/>
      <c r="Q88" s="107"/>
      <c r="R88" s="107"/>
      <c r="S88" s="107"/>
      <c r="T88" s="107"/>
      <c r="U88" s="107"/>
      <c r="V88" s="107"/>
      <c r="W88" s="107"/>
      <c r="X88" s="107"/>
      <c r="Y88" s="107"/>
      <c r="Z88" s="107"/>
      <c r="AA88" s="107"/>
      <c r="AB88" s="107"/>
      <c r="AC88" s="37" t="s">
        <v>31</v>
      </c>
      <c r="AE88" s="27"/>
      <c r="AF88" s="27" t="str">
        <f t="shared" si="1"/>
        <v>Группа потребителей</v>
      </c>
      <c r="AG88" s="27"/>
      <c r="AH88" s="27"/>
      <c r="AI88" s="27"/>
      <c r="AO88" s="1"/>
      <c r="AP88" s="1"/>
    </row>
    <row r="89" spans="1:42" ht="17.100000000000001" customHeight="1">
      <c r="A89" s="105"/>
      <c r="B89" s="105"/>
      <c r="C89" s="105"/>
      <c r="D89" s="105"/>
      <c r="E89" s="105"/>
      <c r="F89" s="105"/>
      <c r="G89" s="22">
        <v>1</v>
      </c>
      <c r="H89" s="22"/>
      <c r="I89" s="105"/>
      <c r="J89" s="105"/>
      <c r="K89" s="22">
        <v>1</v>
      </c>
      <c r="L89" s="44" t="s">
        <v>85</v>
      </c>
      <c r="M89" s="52" t="s">
        <v>32</v>
      </c>
      <c r="N89" s="46"/>
      <c r="O89" s="53">
        <v>4082.97</v>
      </c>
      <c r="P89" s="54"/>
      <c r="Q89" s="55"/>
      <c r="R89" s="101" t="s">
        <v>33</v>
      </c>
      <c r="S89" s="100" t="s">
        <v>34</v>
      </c>
      <c r="T89" s="101" t="s">
        <v>35</v>
      </c>
      <c r="U89" s="100" t="s">
        <v>34</v>
      </c>
      <c r="V89" s="53">
        <v>4491.2669999999998</v>
      </c>
      <c r="W89" s="54"/>
      <c r="X89" s="55"/>
      <c r="Y89" s="101" t="s">
        <v>36</v>
      </c>
      <c r="Z89" s="100" t="s">
        <v>34</v>
      </c>
      <c r="AA89" s="101" t="s">
        <v>37</v>
      </c>
      <c r="AB89" s="100" t="s">
        <v>38</v>
      </c>
      <c r="AC89" s="103" t="s">
        <v>39</v>
      </c>
      <c r="AD89" s="1" t="e">
        <f ca="1">strCheckDate(O90:AB90)</f>
        <v>#NAME?</v>
      </c>
      <c r="AE89" s="27"/>
      <c r="AF89" s="27" t="str">
        <f t="shared" si="1"/>
        <v>вода</v>
      </c>
      <c r="AG89" s="27"/>
      <c r="AH89" s="27"/>
      <c r="AI89" s="27"/>
      <c r="AO89" s="1"/>
      <c r="AP89" s="1"/>
    </row>
    <row r="90" spans="1:42" ht="11.25" hidden="1" customHeight="1">
      <c r="A90" s="105"/>
      <c r="B90" s="105"/>
      <c r="C90" s="105"/>
      <c r="D90" s="105"/>
      <c r="E90" s="105"/>
      <c r="F90" s="105"/>
      <c r="G90" s="22"/>
      <c r="H90" s="22"/>
      <c r="I90" s="105"/>
      <c r="J90" s="105"/>
      <c r="K90" s="22"/>
      <c r="L90" s="56"/>
      <c r="M90" s="46"/>
      <c r="N90" s="46"/>
      <c r="O90" s="54"/>
      <c r="P90" s="54"/>
      <c r="Q90" s="57" t="str">
        <f>R89 &amp; "-" &amp; T89</f>
        <v>01.01.2022-30.06.2022</v>
      </c>
      <c r="R90" s="102"/>
      <c r="S90" s="100"/>
      <c r="T90" s="102"/>
      <c r="U90" s="100"/>
      <c r="V90" s="54"/>
      <c r="W90" s="54"/>
      <c r="X90" s="57" t="str">
        <f>Y89 &amp; "-" &amp; AA89</f>
        <v>01.07.2022-31.12.2022</v>
      </c>
      <c r="Y90" s="102"/>
      <c r="Z90" s="100"/>
      <c r="AA90" s="102"/>
      <c r="AB90" s="100"/>
      <c r="AC90" s="104"/>
      <c r="AE90" s="27"/>
      <c r="AF90" s="27" t="str">
        <f t="shared" si="1"/>
        <v/>
      </c>
      <c r="AG90" s="27"/>
      <c r="AH90" s="27"/>
      <c r="AI90" s="27"/>
      <c r="AO90" s="1"/>
      <c r="AP90" s="1"/>
    </row>
    <row r="91" spans="1:42" ht="15" hidden="1" customHeight="1">
      <c r="A91" s="105"/>
      <c r="B91" s="105"/>
      <c r="C91" s="105"/>
      <c r="D91" s="105"/>
      <c r="E91" s="105"/>
      <c r="F91" s="105"/>
      <c r="G91" s="24"/>
      <c r="H91" s="22"/>
      <c r="I91" s="105"/>
      <c r="J91" s="105"/>
      <c r="K91" s="24"/>
      <c r="L91" s="58"/>
      <c r="M91" s="59" t="s">
        <v>40</v>
      </c>
      <c r="N91" s="60"/>
      <c r="O91" s="60"/>
      <c r="P91" s="60"/>
      <c r="Q91" s="60"/>
      <c r="R91" s="60"/>
      <c r="S91" s="60"/>
      <c r="T91" s="60"/>
      <c r="U91" s="60"/>
      <c r="V91" s="60"/>
      <c r="W91" s="60"/>
      <c r="X91" s="60"/>
      <c r="Y91" s="60"/>
      <c r="Z91" s="60"/>
      <c r="AA91" s="60"/>
      <c r="AB91" s="60"/>
      <c r="AC91" s="109"/>
      <c r="AE91" s="27"/>
      <c r="AF91" s="27" t="str">
        <f t="shared" si="1"/>
        <v>Добавить вид теплоносителя (параметры теплоносителя)</v>
      </c>
      <c r="AG91" s="27"/>
      <c r="AH91" s="27"/>
      <c r="AI91" s="27"/>
      <c r="AO91" s="1"/>
      <c r="AP91" s="1"/>
    </row>
    <row r="92" spans="1:42" ht="24.75" customHeight="1">
      <c r="A92" s="105"/>
      <c r="B92" s="105"/>
      <c r="C92" s="105"/>
      <c r="D92" s="105"/>
      <c r="E92" s="105"/>
      <c r="F92" s="105">
        <v>2</v>
      </c>
      <c r="G92" s="22"/>
      <c r="H92" s="22"/>
      <c r="I92" s="105"/>
      <c r="J92" s="106" t="s">
        <v>6</v>
      </c>
      <c r="K92" s="22"/>
      <c r="L92" s="44" t="s">
        <v>86</v>
      </c>
      <c r="M92" s="51" t="s">
        <v>29</v>
      </c>
      <c r="N92" s="46"/>
      <c r="O92" s="107" t="s">
        <v>41</v>
      </c>
      <c r="P92" s="107"/>
      <c r="Q92" s="107"/>
      <c r="R92" s="107"/>
      <c r="S92" s="107"/>
      <c r="T92" s="107"/>
      <c r="U92" s="107"/>
      <c r="V92" s="107"/>
      <c r="W92" s="107"/>
      <c r="X92" s="107"/>
      <c r="Y92" s="107"/>
      <c r="Z92" s="107"/>
      <c r="AA92" s="107"/>
      <c r="AB92" s="107"/>
      <c r="AC92" s="37" t="s">
        <v>31</v>
      </c>
      <c r="AE92" s="27"/>
      <c r="AF92" s="27" t="str">
        <f t="shared" si="1"/>
        <v>Группа потребителей</v>
      </c>
      <c r="AG92" s="27"/>
      <c r="AH92" s="27"/>
      <c r="AI92" s="27"/>
      <c r="AO92" s="1"/>
      <c r="AP92" s="1"/>
    </row>
    <row r="93" spans="1:42" ht="17.100000000000001" customHeight="1">
      <c r="A93" s="105"/>
      <c r="B93" s="105"/>
      <c r="C93" s="105"/>
      <c r="D93" s="105"/>
      <c r="E93" s="105"/>
      <c r="F93" s="105"/>
      <c r="G93" s="22">
        <v>1</v>
      </c>
      <c r="H93" s="22"/>
      <c r="I93" s="105"/>
      <c r="J93" s="105"/>
      <c r="K93" s="22">
        <v>1</v>
      </c>
      <c r="L93" s="44" t="s">
        <v>87</v>
      </c>
      <c r="M93" s="52" t="s">
        <v>32</v>
      </c>
      <c r="N93" s="46"/>
      <c r="O93" s="53">
        <f>O89*1.2</f>
        <v>4899.5639999999994</v>
      </c>
      <c r="P93" s="54"/>
      <c r="Q93" s="55"/>
      <c r="R93" s="101" t="s">
        <v>33</v>
      </c>
      <c r="S93" s="100" t="s">
        <v>34</v>
      </c>
      <c r="T93" s="101" t="s">
        <v>35</v>
      </c>
      <c r="U93" s="100" t="s">
        <v>34</v>
      </c>
      <c r="V93" s="53">
        <f>V89*1.2</f>
        <v>5389.5203999999994</v>
      </c>
      <c r="W93" s="54"/>
      <c r="X93" s="55"/>
      <c r="Y93" s="101" t="s">
        <v>36</v>
      </c>
      <c r="Z93" s="100" t="s">
        <v>34</v>
      </c>
      <c r="AA93" s="101" t="s">
        <v>37</v>
      </c>
      <c r="AB93" s="100" t="s">
        <v>38</v>
      </c>
      <c r="AC93" s="103" t="s">
        <v>39</v>
      </c>
      <c r="AD93" s="1" t="e">
        <f ca="1">strCheckDate(O94:AB94)</f>
        <v>#NAME?</v>
      </c>
      <c r="AE93" s="27"/>
      <c r="AF93" s="27" t="str">
        <f t="shared" si="1"/>
        <v>вода</v>
      </c>
      <c r="AG93" s="27"/>
      <c r="AH93" s="27"/>
      <c r="AI93" s="27"/>
      <c r="AO93" s="1"/>
      <c r="AP93" s="1"/>
    </row>
    <row r="94" spans="1:42" ht="11.25" hidden="1" customHeight="1">
      <c r="A94" s="105"/>
      <c r="B94" s="105"/>
      <c r="C94" s="105"/>
      <c r="D94" s="105"/>
      <c r="E94" s="105"/>
      <c r="F94" s="105"/>
      <c r="G94" s="22"/>
      <c r="H94" s="22"/>
      <c r="I94" s="105"/>
      <c r="J94" s="105"/>
      <c r="K94" s="22"/>
      <c r="L94" s="56"/>
      <c r="M94" s="46"/>
      <c r="N94" s="46"/>
      <c r="O94" s="54"/>
      <c r="P94" s="54"/>
      <c r="Q94" s="57" t="str">
        <f>R93 &amp; "-" &amp; T93</f>
        <v>01.01.2022-30.06.2022</v>
      </c>
      <c r="R94" s="102"/>
      <c r="S94" s="100"/>
      <c r="T94" s="102"/>
      <c r="U94" s="100"/>
      <c r="V94" s="54"/>
      <c r="W94" s="54"/>
      <c r="X94" s="57" t="str">
        <f>Y93 &amp; "-" &amp; AA93</f>
        <v>01.07.2022-31.12.2022</v>
      </c>
      <c r="Y94" s="102"/>
      <c r="Z94" s="100"/>
      <c r="AA94" s="102"/>
      <c r="AB94" s="100"/>
      <c r="AC94" s="104"/>
      <c r="AE94" s="27"/>
      <c r="AF94" s="27" t="str">
        <f t="shared" si="1"/>
        <v/>
      </c>
      <c r="AG94" s="27"/>
      <c r="AH94" s="27"/>
      <c r="AI94" s="27"/>
      <c r="AO94" s="1"/>
      <c r="AP94" s="1"/>
    </row>
    <row r="95" spans="1:42" ht="15" hidden="1" customHeight="1">
      <c r="A95" s="105"/>
      <c r="B95" s="105"/>
      <c r="C95" s="105"/>
      <c r="D95" s="105"/>
      <c r="E95" s="105"/>
      <c r="F95" s="105"/>
      <c r="G95" s="24"/>
      <c r="H95" s="22"/>
      <c r="I95" s="105"/>
      <c r="J95" s="105"/>
      <c r="K95" s="24"/>
      <c r="L95" s="58"/>
      <c r="M95" s="59" t="s">
        <v>40</v>
      </c>
      <c r="N95" s="60"/>
      <c r="O95" s="60"/>
      <c r="P95" s="60"/>
      <c r="Q95" s="60"/>
      <c r="R95" s="60"/>
      <c r="S95" s="60"/>
      <c r="T95" s="60"/>
      <c r="U95" s="60"/>
      <c r="V95" s="60"/>
      <c r="W95" s="60"/>
      <c r="X95" s="60"/>
      <c r="Y95" s="60"/>
      <c r="Z95" s="60"/>
      <c r="AA95" s="60"/>
      <c r="AB95" s="60"/>
      <c r="AC95" s="109"/>
      <c r="AE95" s="27"/>
      <c r="AF95" s="27" t="str">
        <f t="shared" si="1"/>
        <v>Добавить вид теплоносителя (параметры теплоносителя)</v>
      </c>
      <c r="AG95" s="27"/>
      <c r="AH95" s="27"/>
      <c r="AI95" s="27"/>
      <c r="AO95" s="1"/>
      <c r="AP95" s="1"/>
    </row>
    <row r="96" spans="1:42" ht="15" hidden="1" customHeight="1">
      <c r="A96" s="105"/>
      <c r="B96" s="105"/>
      <c r="C96" s="105"/>
      <c r="D96" s="105"/>
      <c r="E96" s="105"/>
      <c r="F96" s="24"/>
      <c r="G96" s="24"/>
      <c r="H96" s="22"/>
      <c r="I96" s="105"/>
      <c r="J96" s="24"/>
      <c r="K96" s="24"/>
      <c r="L96" s="58"/>
      <c r="M96" s="61" t="s">
        <v>42</v>
      </c>
      <c r="N96" s="60"/>
      <c r="O96" s="60"/>
      <c r="P96" s="60"/>
      <c r="Q96" s="60"/>
      <c r="R96" s="60"/>
      <c r="S96" s="60"/>
      <c r="T96" s="60"/>
      <c r="U96" s="62"/>
      <c r="V96" s="60"/>
      <c r="W96" s="60"/>
      <c r="X96" s="60"/>
      <c r="Y96" s="60"/>
      <c r="Z96" s="60"/>
      <c r="AA96" s="60"/>
      <c r="AB96" s="62"/>
      <c r="AC96" s="31"/>
      <c r="AE96" s="27"/>
      <c r="AF96" s="27" t="str">
        <f t="shared" si="1"/>
        <v>Добавить группу потребителей</v>
      </c>
      <c r="AG96" s="27"/>
      <c r="AH96" s="27"/>
      <c r="AI96" s="27"/>
      <c r="AO96" s="1"/>
      <c r="AP96" s="1"/>
    </row>
    <row r="97" spans="1:42" ht="15" hidden="1" customHeight="1">
      <c r="A97" s="105"/>
      <c r="B97" s="105"/>
      <c r="C97" s="105"/>
      <c r="D97" s="105"/>
      <c r="E97" s="32" t="s">
        <v>44</v>
      </c>
      <c r="F97" s="24"/>
      <c r="G97" s="24"/>
      <c r="H97" s="24"/>
      <c r="I97" s="26"/>
      <c r="J97" s="33"/>
      <c r="K97" s="26"/>
      <c r="L97" s="58"/>
      <c r="M97" s="63" t="s">
        <v>43</v>
      </c>
      <c r="N97" s="60"/>
      <c r="O97" s="60"/>
      <c r="P97" s="60"/>
      <c r="Q97" s="60"/>
      <c r="R97" s="60"/>
      <c r="S97" s="60"/>
      <c r="T97" s="60"/>
      <c r="U97" s="62"/>
      <c r="V97" s="60"/>
      <c r="W97" s="60"/>
      <c r="X97" s="60"/>
      <c r="Y97" s="60"/>
      <c r="Z97" s="60"/>
      <c r="AA97" s="60"/>
      <c r="AB97" s="62"/>
      <c r="AC97" s="31"/>
      <c r="AE97" s="27"/>
      <c r="AF97" s="27" t="str">
        <f t="shared" si="1"/>
        <v>Добавить схему подключения</v>
      </c>
      <c r="AG97" s="27"/>
      <c r="AH97" s="27"/>
      <c r="AI97" s="27"/>
      <c r="AO97" s="1"/>
      <c r="AP97" s="1"/>
    </row>
    <row r="98" spans="1:42" ht="22.5">
      <c r="A98" s="105"/>
      <c r="B98" s="105"/>
      <c r="C98" s="105">
        <v>7</v>
      </c>
      <c r="D98" s="22"/>
      <c r="E98" s="24"/>
      <c r="F98" s="24"/>
      <c r="G98" s="24"/>
      <c r="H98" s="24"/>
      <c r="I98" s="30"/>
      <c r="J98" s="29"/>
      <c r="K98" s="8"/>
      <c r="L98" s="44" t="s">
        <v>88</v>
      </c>
      <c r="M98" s="48" t="s">
        <v>24</v>
      </c>
      <c r="N98" s="46"/>
      <c r="O98" s="108" t="str">
        <f>IF('[1]Перечень тарифов'!R33="","","" &amp; '[1]Перечень тарифов'!R33 &amp; "")</f>
        <v>с.Озерное</v>
      </c>
      <c r="P98" s="108"/>
      <c r="Q98" s="108"/>
      <c r="R98" s="108"/>
      <c r="S98" s="108"/>
      <c r="T98" s="108"/>
      <c r="U98" s="108"/>
      <c r="V98" s="108"/>
      <c r="W98" s="108"/>
      <c r="X98" s="108"/>
      <c r="Y98" s="108"/>
      <c r="Z98" s="108"/>
      <c r="AA98" s="108"/>
      <c r="AB98" s="108"/>
      <c r="AC98" s="37" t="s">
        <v>25</v>
      </c>
      <c r="AE98" s="27"/>
      <c r="AF98" s="27" t="str">
        <f t="shared" si="1"/>
        <v xml:space="preserve">Наименование системы теплоснабжения </v>
      </c>
      <c r="AG98" s="27"/>
      <c r="AH98" s="27"/>
      <c r="AI98" s="27"/>
      <c r="AO98" s="1"/>
      <c r="AP98" s="1"/>
    </row>
    <row r="99" spans="1:42" hidden="1">
      <c r="A99" s="105"/>
      <c r="B99" s="105"/>
      <c r="C99" s="105"/>
      <c r="D99" s="105">
        <v>1</v>
      </c>
      <c r="E99" s="24"/>
      <c r="F99" s="24"/>
      <c r="G99" s="24"/>
      <c r="H99" s="24"/>
      <c r="I99" s="30"/>
      <c r="J99" s="29"/>
      <c r="K99" s="8"/>
      <c r="L99" s="44" t="s">
        <v>89</v>
      </c>
      <c r="M99" s="49"/>
      <c r="N99" s="46"/>
      <c r="O99" s="108"/>
      <c r="P99" s="108"/>
      <c r="Q99" s="108"/>
      <c r="R99" s="108"/>
      <c r="S99" s="108"/>
      <c r="T99" s="108"/>
      <c r="U99" s="108"/>
      <c r="V99" s="108"/>
      <c r="W99" s="108"/>
      <c r="X99" s="108"/>
      <c r="Y99" s="108"/>
      <c r="Z99" s="108"/>
      <c r="AA99" s="108"/>
      <c r="AB99" s="108"/>
      <c r="AC99" s="37"/>
      <c r="AE99" s="27"/>
      <c r="AF99" s="27" t="str">
        <f t="shared" si="1"/>
        <v/>
      </c>
      <c r="AG99" s="27"/>
      <c r="AH99" s="27"/>
      <c r="AI99" s="27"/>
      <c r="AO99" s="1"/>
      <c r="AP99" s="1"/>
    </row>
    <row r="100" spans="1:42" ht="33" customHeight="1">
      <c r="A100" s="105"/>
      <c r="B100" s="105"/>
      <c r="C100" s="105"/>
      <c r="D100" s="105"/>
      <c r="E100" s="105">
        <v>1</v>
      </c>
      <c r="F100" s="24"/>
      <c r="G100" s="24"/>
      <c r="H100" s="22">
        <v>1</v>
      </c>
      <c r="I100" s="105">
        <v>1</v>
      </c>
      <c r="J100" s="24"/>
      <c r="K100" s="24"/>
      <c r="L100" s="44" t="s">
        <v>90</v>
      </c>
      <c r="M100" s="50" t="s">
        <v>26</v>
      </c>
      <c r="N100" s="46"/>
      <c r="O100" s="107" t="s">
        <v>27</v>
      </c>
      <c r="P100" s="107"/>
      <c r="Q100" s="107"/>
      <c r="R100" s="107"/>
      <c r="S100" s="107"/>
      <c r="T100" s="107"/>
      <c r="U100" s="107"/>
      <c r="V100" s="107"/>
      <c r="W100" s="107"/>
      <c r="X100" s="107"/>
      <c r="Y100" s="107"/>
      <c r="Z100" s="107"/>
      <c r="AA100" s="107"/>
      <c r="AB100" s="107"/>
      <c r="AC100" s="37" t="s">
        <v>28</v>
      </c>
      <c r="AE100" s="27"/>
      <c r="AF100" s="27" t="str">
        <f t="shared" si="1"/>
        <v>Схема подключения теплопотребляющей установки к коллектору источника тепловой энергии</v>
      </c>
      <c r="AG100" s="27"/>
      <c r="AH100" s="27"/>
      <c r="AI100" s="27"/>
      <c r="AO100" s="1"/>
      <c r="AP100" s="1"/>
    </row>
    <row r="101" spans="1:42" ht="22.5" customHeight="1">
      <c r="A101" s="105"/>
      <c r="B101" s="105"/>
      <c r="C101" s="105"/>
      <c r="D101" s="105"/>
      <c r="E101" s="105"/>
      <c r="F101" s="105">
        <v>1</v>
      </c>
      <c r="G101" s="22"/>
      <c r="H101" s="22"/>
      <c r="I101" s="105"/>
      <c r="J101" s="105">
        <v>1</v>
      </c>
      <c r="K101" s="22"/>
      <c r="L101" s="44" t="s">
        <v>91</v>
      </c>
      <c r="M101" s="51" t="s">
        <v>29</v>
      </c>
      <c r="N101" s="46"/>
      <c r="O101" s="107" t="s">
        <v>30</v>
      </c>
      <c r="P101" s="107"/>
      <c r="Q101" s="107"/>
      <c r="R101" s="107"/>
      <c r="S101" s="107"/>
      <c r="T101" s="107"/>
      <c r="U101" s="107"/>
      <c r="V101" s="107"/>
      <c r="W101" s="107"/>
      <c r="X101" s="107"/>
      <c r="Y101" s="107"/>
      <c r="Z101" s="107"/>
      <c r="AA101" s="107"/>
      <c r="AB101" s="107"/>
      <c r="AC101" s="37" t="s">
        <v>31</v>
      </c>
      <c r="AE101" s="27"/>
      <c r="AF101" s="27" t="str">
        <f t="shared" si="1"/>
        <v>Группа потребителей</v>
      </c>
      <c r="AG101" s="27"/>
      <c r="AH101" s="27"/>
      <c r="AI101" s="27"/>
      <c r="AO101" s="1"/>
      <c r="AP101" s="1"/>
    </row>
    <row r="102" spans="1:42" ht="17.100000000000001" customHeight="1">
      <c r="A102" s="105"/>
      <c r="B102" s="105"/>
      <c r="C102" s="105"/>
      <c r="D102" s="105"/>
      <c r="E102" s="105"/>
      <c r="F102" s="105"/>
      <c r="G102" s="22">
        <v>1</v>
      </c>
      <c r="H102" s="22"/>
      <c r="I102" s="105"/>
      <c r="J102" s="105"/>
      <c r="K102" s="22">
        <v>1</v>
      </c>
      <c r="L102" s="44" t="s">
        <v>92</v>
      </c>
      <c r="M102" s="52" t="s">
        <v>32</v>
      </c>
      <c r="N102" s="46"/>
      <c r="O102" s="53">
        <v>5291.92</v>
      </c>
      <c r="P102" s="54"/>
      <c r="Q102" s="55"/>
      <c r="R102" s="101" t="s">
        <v>33</v>
      </c>
      <c r="S102" s="100" t="s">
        <v>34</v>
      </c>
      <c r="T102" s="101" t="s">
        <v>35</v>
      </c>
      <c r="U102" s="100" t="s">
        <v>34</v>
      </c>
      <c r="V102" s="53">
        <v>5821.11</v>
      </c>
      <c r="W102" s="54"/>
      <c r="X102" s="55"/>
      <c r="Y102" s="101" t="s">
        <v>36</v>
      </c>
      <c r="Z102" s="100" t="s">
        <v>34</v>
      </c>
      <c r="AA102" s="101" t="s">
        <v>37</v>
      </c>
      <c r="AB102" s="100" t="s">
        <v>38</v>
      </c>
      <c r="AC102" s="103" t="s">
        <v>39</v>
      </c>
      <c r="AD102" s="1" t="e">
        <f ca="1">strCheckDate(O103:AB103)</f>
        <v>#NAME?</v>
      </c>
      <c r="AE102" s="27"/>
      <c r="AF102" s="27" t="str">
        <f t="shared" si="1"/>
        <v>вода</v>
      </c>
      <c r="AG102" s="27"/>
      <c r="AH102" s="27"/>
      <c r="AI102" s="27"/>
      <c r="AO102" s="1"/>
      <c r="AP102" s="1"/>
    </row>
    <row r="103" spans="1:42" ht="11.25" hidden="1" customHeight="1">
      <c r="A103" s="105"/>
      <c r="B103" s="105"/>
      <c r="C103" s="105"/>
      <c r="D103" s="105"/>
      <c r="E103" s="105"/>
      <c r="F103" s="105"/>
      <c r="G103" s="22"/>
      <c r="H103" s="22"/>
      <c r="I103" s="105"/>
      <c r="J103" s="105"/>
      <c r="K103" s="22"/>
      <c r="L103" s="56"/>
      <c r="M103" s="46"/>
      <c r="N103" s="46"/>
      <c r="O103" s="54"/>
      <c r="P103" s="54"/>
      <c r="Q103" s="57" t="str">
        <f>R102 &amp; "-" &amp; T102</f>
        <v>01.01.2022-30.06.2022</v>
      </c>
      <c r="R103" s="102"/>
      <c r="S103" s="100"/>
      <c r="T103" s="102"/>
      <c r="U103" s="100"/>
      <c r="V103" s="54"/>
      <c r="W103" s="54"/>
      <c r="X103" s="57" t="str">
        <f>Y102 &amp; "-" &amp; AA102</f>
        <v>01.07.2022-31.12.2022</v>
      </c>
      <c r="Y103" s="102"/>
      <c r="Z103" s="100"/>
      <c r="AA103" s="102"/>
      <c r="AB103" s="100"/>
      <c r="AC103" s="104"/>
      <c r="AE103" s="27"/>
      <c r="AF103" s="27" t="str">
        <f t="shared" si="1"/>
        <v/>
      </c>
      <c r="AG103" s="27"/>
      <c r="AH103" s="27"/>
      <c r="AI103" s="27"/>
      <c r="AO103" s="1"/>
      <c r="AP103" s="1"/>
    </row>
    <row r="104" spans="1:42" ht="15" hidden="1" customHeight="1">
      <c r="A104" s="105"/>
      <c r="B104" s="105"/>
      <c r="C104" s="105"/>
      <c r="D104" s="105"/>
      <c r="E104" s="105"/>
      <c r="F104" s="105"/>
      <c r="G104" s="24"/>
      <c r="H104" s="22"/>
      <c r="I104" s="105"/>
      <c r="J104" s="105"/>
      <c r="K104" s="24"/>
      <c r="L104" s="58"/>
      <c r="M104" s="59" t="s">
        <v>40</v>
      </c>
      <c r="N104" s="60"/>
      <c r="O104" s="60"/>
      <c r="P104" s="60"/>
      <c r="Q104" s="60"/>
      <c r="R104" s="60"/>
      <c r="S104" s="60"/>
      <c r="T104" s="60"/>
      <c r="U104" s="60"/>
      <c r="V104" s="60"/>
      <c r="W104" s="60"/>
      <c r="X104" s="60"/>
      <c r="Y104" s="60"/>
      <c r="Z104" s="60"/>
      <c r="AA104" s="60"/>
      <c r="AB104" s="60"/>
      <c r="AC104" s="109"/>
      <c r="AE104" s="27"/>
      <c r="AF104" s="27" t="str">
        <f t="shared" si="1"/>
        <v>Добавить вид теплоносителя (параметры теплоносителя)</v>
      </c>
      <c r="AG104" s="27"/>
      <c r="AH104" s="27"/>
      <c r="AI104" s="27"/>
      <c r="AO104" s="1"/>
      <c r="AP104" s="1"/>
    </row>
    <row r="105" spans="1:42" ht="24.75" customHeight="1">
      <c r="A105" s="105"/>
      <c r="B105" s="105"/>
      <c r="C105" s="105"/>
      <c r="D105" s="105"/>
      <c r="E105" s="105"/>
      <c r="F105" s="105">
        <v>2</v>
      </c>
      <c r="G105" s="22"/>
      <c r="H105" s="22"/>
      <c r="I105" s="105"/>
      <c r="J105" s="106" t="s">
        <v>6</v>
      </c>
      <c r="K105" s="22"/>
      <c r="L105" s="44" t="s">
        <v>93</v>
      </c>
      <c r="M105" s="51" t="s">
        <v>29</v>
      </c>
      <c r="N105" s="46"/>
      <c r="O105" s="107" t="s">
        <v>41</v>
      </c>
      <c r="P105" s="107"/>
      <c r="Q105" s="107"/>
      <c r="R105" s="107"/>
      <c r="S105" s="107"/>
      <c r="T105" s="107"/>
      <c r="U105" s="107"/>
      <c r="V105" s="107"/>
      <c r="W105" s="107"/>
      <c r="X105" s="107"/>
      <c r="Y105" s="107"/>
      <c r="Z105" s="107"/>
      <c r="AA105" s="107"/>
      <c r="AB105" s="107"/>
      <c r="AC105" s="37" t="s">
        <v>31</v>
      </c>
      <c r="AE105" s="27"/>
      <c r="AF105" s="27" t="str">
        <f t="shared" si="1"/>
        <v>Группа потребителей</v>
      </c>
      <c r="AG105" s="27"/>
      <c r="AH105" s="27"/>
      <c r="AI105" s="27"/>
      <c r="AO105" s="1"/>
      <c r="AP105" s="1"/>
    </row>
    <row r="106" spans="1:42" ht="17.100000000000001" customHeight="1">
      <c r="A106" s="105"/>
      <c r="B106" s="105"/>
      <c r="C106" s="105"/>
      <c r="D106" s="105"/>
      <c r="E106" s="105"/>
      <c r="F106" s="105"/>
      <c r="G106" s="22">
        <v>1</v>
      </c>
      <c r="H106" s="22"/>
      <c r="I106" s="105"/>
      <c r="J106" s="105"/>
      <c r="K106" s="22">
        <v>1</v>
      </c>
      <c r="L106" s="44" t="s">
        <v>94</v>
      </c>
      <c r="M106" s="52" t="s">
        <v>32</v>
      </c>
      <c r="N106" s="46"/>
      <c r="O106" s="53">
        <f>O102*1.2</f>
        <v>6350.3040000000001</v>
      </c>
      <c r="P106" s="54"/>
      <c r="Q106" s="55"/>
      <c r="R106" s="101" t="s">
        <v>33</v>
      </c>
      <c r="S106" s="100" t="s">
        <v>34</v>
      </c>
      <c r="T106" s="101" t="s">
        <v>35</v>
      </c>
      <c r="U106" s="100" t="s">
        <v>34</v>
      </c>
      <c r="V106" s="53">
        <f>V102*1.2</f>
        <v>6985.3319999999994</v>
      </c>
      <c r="W106" s="54"/>
      <c r="X106" s="55"/>
      <c r="Y106" s="101" t="s">
        <v>36</v>
      </c>
      <c r="Z106" s="100" t="s">
        <v>34</v>
      </c>
      <c r="AA106" s="101" t="s">
        <v>37</v>
      </c>
      <c r="AB106" s="100" t="s">
        <v>38</v>
      </c>
      <c r="AC106" s="103" t="s">
        <v>39</v>
      </c>
      <c r="AD106" s="1" t="e">
        <f ca="1">strCheckDate(O107:AB107)</f>
        <v>#NAME?</v>
      </c>
      <c r="AE106" s="27"/>
      <c r="AF106" s="27" t="str">
        <f t="shared" si="1"/>
        <v>вода</v>
      </c>
      <c r="AG106" s="27"/>
      <c r="AH106" s="27"/>
      <c r="AI106" s="27"/>
      <c r="AO106" s="1"/>
      <c r="AP106" s="1"/>
    </row>
    <row r="107" spans="1:42" ht="11.25" hidden="1" customHeight="1">
      <c r="A107" s="105"/>
      <c r="B107" s="105"/>
      <c r="C107" s="105"/>
      <c r="D107" s="105"/>
      <c r="E107" s="105"/>
      <c r="F107" s="105"/>
      <c r="G107" s="22"/>
      <c r="H107" s="22"/>
      <c r="I107" s="105"/>
      <c r="J107" s="105"/>
      <c r="K107" s="22"/>
      <c r="L107" s="56"/>
      <c r="M107" s="46"/>
      <c r="N107" s="46"/>
      <c r="O107" s="54"/>
      <c r="P107" s="54"/>
      <c r="Q107" s="57" t="str">
        <f>R106 &amp; "-" &amp; T106</f>
        <v>01.01.2022-30.06.2022</v>
      </c>
      <c r="R107" s="102"/>
      <c r="S107" s="100"/>
      <c r="T107" s="102"/>
      <c r="U107" s="100"/>
      <c r="V107" s="54"/>
      <c r="W107" s="54"/>
      <c r="X107" s="57" t="str">
        <f>Y106 &amp; "-" &amp; AA106</f>
        <v>01.07.2022-31.12.2022</v>
      </c>
      <c r="Y107" s="102"/>
      <c r="Z107" s="100"/>
      <c r="AA107" s="102"/>
      <c r="AB107" s="100"/>
      <c r="AC107" s="104"/>
      <c r="AE107" s="27"/>
      <c r="AF107" s="27" t="str">
        <f t="shared" si="1"/>
        <v/>
      </c>
      <c r="AG107" s="27"/>
      <c r="AH107" s="27"/>
      <c r="AI107" s="27"/>
      <c r="AO107" s="1"/>
      <c r="AP107" s="1"/>
    </row>
    <row r="108" spans="1:42" ht="15" hidden="1" customHeight="1">
      <c r="A108" s="105"/>
      <c r="B108" s="105"/>
      <c r="C108" s="105"/>
      <c r="D108" s="105"/>
      <c r="E108" s="105"/>
      <c r="F108" s="105"/>
      <c r="G108" s="24"/>
      <c r="H108" s="22"/>
      <c r="I108" s="105"/>
      <c r="J108" s="105"/>
      <c r="K108" s="24"/>
      <c r="L108" s="58"/>
      <c r="M108" s="59" t="s">
        <v>40</v>
      </c>
      <c r="N108" s="60"/>
      <c r="O108" s="60"/>
      <c r="P108" s="60"/>
      <c r="Q108" s="60"/>
      <c r="R108" s="60"/>
      <c r="S108" s="60"/>
      <c r="T108" s="60"/>
      <c r="U108" s="60"/>
      <c r="V108" s="60"/>
      <c r="W108" s="60"/>
      <c r="X108" s="60"/>
      <c r="Y108" s="60"/>
      <c r="Z108" s="60"/>
      <c r="AA108" s="60"/>
      <c r="AB108" s="60"/>
      <c r="AC108" s="109"/>
      <c r="AE108" s="27"/>
      <c r="AF108" s="27" t="str">
        <f t="shared" si="1"/>
        <v>Добавить вид теплоносителя (параметры теплоносителя)</v>
      </c>
      <c r="AG108" s="27"/>
      <c r="AH108" s="27"/>
      <c r="AI108" s="27"/>
      <c r="AO108" s="1"/>
      <c r="AP108" s="1"/>
    </row>
    <row r="109" spans="1:42" ht="15" hidden="1" customHeight="1">
      <c r="A109" s="105"/>
      <c r="B109" s="105"/>
      <c r="C109" s="105"/>
      <c r="D109" s="105"/>
      <c r="E109" s="105"/>
      <c r="F109" s="24"/>
      <c r="G109" s="24"/>
      <c r="H109" s="22"/>
      <c r="I109" s="105"/>
      <c r="J109" s="24"/>
      <c r="K109" s="24"/>
      <c r="L109" s="58"/>
      <c r="M109" s="61" t="s">
        <v>42</v>
      </c>
      <c r="N109" s="60"/>
      <c r="O109" s="60"/>
      <c r="P109" s="60"/>
      <c r="Q109" s="60"/>
      <c r="R109" s="60"/>
      <c r="S109" s="60"/>
      <c r="T109" s="60"/>
      <c r="U109" s="62"/>
      <c r="V109" s="60"/>
      <c r="W109" s="60"/>
      <c r="X109" s="60"/>
      <c r="Y109" s="60"/>
      <c r="Z109" s="60"/>
      <c r="AA109" s="60"/>
      <c r="AB109" s="62"/>
      <c r="AC109" s="31"/>
      <c r="AE109" s="27"/>
      <c r="AF109" s="27" t="str">
        <f t="shared" si="1"/>
        <v>Добавить группу потребителей</v>
      </c>
      <c r="AG109" s="27"/>
      <c r="AH109" s="27"/>
      <c r="AI109" s="27"/>
      <c r="AO109" s="1"/>
      <c r="AP109" s="1"/>
    </row>
    <row r="110" spans="1:42" ht="15" hidden="1" customHeight="1">
      <c r="A110" s="105"/>
      <c r="B110" s="105"/>
      <c r="C110" s="105"/>
      <c r="D110" s="105"/>
      <c r="E110" s="32" t="s">
        <v>44</v>
      </c>
      <c r="F110" s="24"/>
      <c r="G110" s="24"/>
      <c r="H110" s="24"/>
      <c r="I110" s="26"/>
      <c r="J110" s="33"/>
      <c r="K110" s="26"/>
      <c r="L110" s="58"/>
      <c r="M110" s="63" t="s">
        <v>43</v>
      </c>
      <c r="N110" s="60"/>
      <c r="O110" s="60"/>
      <c r="P110" s="60"/>
      <c r="Q110" s="60"/>
      <c r="R110" s="60"/>
      <c r="S110" s="60"/>
      <c r="T110" s="60"/>
      <c r="U110" s="62"/>
      <c r="V110" s="60"/>
      <c r="W110" s="60"/>
      <c r="X110" s="60"/>
      <c r="Y110" s="60"/>
      <c r="Z110" s="60"/>
      <c r="AA110" s="60"/>
      <c r="AB110" s="62"/>
      <c r="AC110" s="31"/>
      <c r="AE110" s="27"/>
      <c r="AF110" s="27" t="str">
        <f t="shared" si="1"/>
        <v>Добавить схему подключения</v>
      </c>
      <c r="AG110" s="27"/>
      <c r="AH110" s="27"/>
      <c r="AI110" s="27"/>
      <c r="AO110" s="1"/>
      <c r="AP110" s="1"/>
    </row>
    <row r="111" spans="1:42" ht="22.5">
      <c r="A111" s="105"/>
      <c r="B111" s="105"/>
      <c r="C111" s="105">
        <v>8</v>
      </c>
      <c r="D111" s="22"/>
      <c r="E111" s="24"/>
      <c r="F111" s="24"/>
      <c r="G111" s="24"/>
      <c r="H111" s="24"/>
      <c r="I111" s="30"/>
      <c r="J111" s="29"/>
      <c r="K111" s="8"/>
      <c r="L111" s="44" t="s">
        <v>95</v>
      </c>
      <c r="M111" s="48" t="s">
        <v>24</v>
      </c>
      <c r="N111" s="46"/>
      <c r="O111" s="108" t="str">
        <f>IF('[1]Перечень тарифов'!R35="","","" &amp; '[1]Перечень тарифов'!R35 &amp; "")</f>
        <v>с.Верхнепашино</v>
      </c>
      <c r="P111" s="108"/>
      <c r="Q111" s="108"/>
      <c r="R111" s="108"/>
      <c r="S111" s="108"/>
      <c r="T111" s="108"/>
      <c r="U111" s="108"/>
      <c r="V111" s="108"/>
      <c r="W111" s="108"/>
      <c r="X111" s="108"/>
      <c r="Y111" s="108"/>
      <c r="Z111" s="108"/>
      <c r="AA111" s="108"/>
      <c r="AB111" s="108"/>
      <c r="AC111" s="37" t="s">
        <v>25</v>
      </c>
      <c r="AE111" s="27"/>
      <c r="AF111" s="27" t="str">
        <f t="shared" si="1"/>
        <v xml:space="preserve">Наименование системы теплоснабжения </v>
      </c>
      <c r="AG111" s="27"/>
      <c r="AH111" s="27"/>
      <c r="AI111" s="27"/>
      <c r="AO111" s="1"/>
      <c r="AP111" s="1"/>
    </row>
    <row r="112" spans="1:42" hidden="1">
      <c r="A112" s="105"/>
      <c r="B112" s="105"/>
      <c r="C112" s="105"/>
      <c r="D112" s="105">
        <v>1</v>
      </c>
      <c r="E112" s="24"/>
      <c r="F112" s="24"/>
      <c r="G112" s="24"/>
      <c r="H112" s="24"/>
      <c r="I112" s="30"/>
      <c r="J112" s="29"/>
      <c r="K112" s="8"/>
      <c r="L112" s="44" t="s">
        <v>96</v>
      </c>
      <c r="M112" s="49"/>
      <c r="N112" s="46"/>
      <c r="O112" s="108"/>
      <c r="P112" s="108"/>
      <c r="Q112" s="108"/>
      <c r="R112" s="108"/>
      <c r="S112" s="108"/>
      <c r="T112" s="108"/>
      <c r="U112" s="108"/>
      <c r="V112" s="108"/>
      <c r="W112" s="108"/>
      <c r="X112" s="108"/>
      <c r="Y112" s="108"/>
      <c r="Z112" s="108"/>
      <c r="AA112" s="108"/>
      <c r="AB112" s="108"/>
      <c r="AC112" s="37"/>
      <c r="AE112" s="27"/>
      <c r="AF112" s="27" t="str">
        <f t="shared" si="1"/>
        <v/>
      </c>
      <c r="AG112" s="27"/>
      <c r="AH112" s="27"/>
      <c r="AI112" s="27"/>
      <c r="AO112" s="1"/>
      <c r="AP112" s="1"/>
    </row>
    <row r="113" spans="1:42" ht="33" customHeight="1">
      <c r="A113" s="105"/>
      <c r="B113" s="105"/>
      <c r="C113" s="105"/>
      <c r="D113" s="105"/>
      <c r="E113" s="105">
        <v>1</v>
      </c>
      <c r="F113" s="24"/>
      <c r="G113" s="24"/>
      <c r="H113" s="22">
        <v>1</v>
      </c>
      <c r="I113" s="105">
        <v>1</v>
      </c>
      <c r="J113" s="24"/>
      <c r="K113" s="24"/>
      <c r="L113" s="44" t="s">
        <v>97</v>
      </c>
      <c r="M113" s="50" t="s">
        <v>26</v>
      </c>
      <c r="N113" s="46"/>
      <c r="O113" s="107" t="s">
        <v>27</v>
      </c>
      <c r="P113" s="107"/>
      <c r="Q113" s="107"/>
      <c r="R113" s="107"/>
      <c r="S113" s="107"/>
      <c r="T113" s="107"/>
      <c r="U113" s="107"/>
      <c r="V113" s="107"/>
      <c r="W113" s="107"/>
      <c r="X113" s="107"/>
      <c r="Y113" s="107"/>
      <c r="Z113" s="107"/>
      <c r="AA113" s="107"/>
      <c r="AB113" s="107"/>
      <c r="AC113" s="37" t="s">
        <v>28</v>
      </c>
      <c r="AE113" s="27"/>
      <c r="AF113" s="27" t="str">
        <f t="shared" si="1"/>
        <v>Схема подключения теплопотребляющей установки к коллектору источника тепловой энергии</v>
      </c>
      <c r="AG113" s="27"/>
      <c r="AH113" s="27"/>
      <c r="AI113" s="27"/>
      <c r="AO113" s="1"/>
      <c r="AP113" s="1"/>
    </row>
    <row r="114" spans="1:42" ht="15.75" customHeight="1">
      <c r="A114" s="105"/>
      <c r="B114" s="105"/>
      <c r="C114" s="105"/>
      <c r="D114" s="105"/>
      <c r="E114" s="105"/>
      <c r="F114" s="105">
        <v>1</v>
      </c>
      <c r="G114" s="22"/>
      <c r="H114" s="22"/>
      <c r="I114" s="105"/>
      <c r="J114" s="105">
        <v>1</v>
      </c>
      <c r="K114" s="22"/>
      <c r="L114" s="44" t="s">
        <v>98</v>
      </c>
      <c r="M114" s="51" t="s">
        <v>29</v>
      </c>
      <c r="N114" s="46"/>
      <c r="O114" s="107" t="s">
        <v>30</v>
      </c>
      <c r="P114" s="107"/>
      <c r="Q114" s="107"/>
      <c r="R114" s="107"/>
      <c r="S114" s="107"/>
      <c r="T114" s="107"/>
      <c r="U114" s="107"/>
      <c r="V114" s="107"/>
      <c r="W114" s="107"/>
      <c r="X114" s="107"/>
      <c r="Y114" s="107"/>
      <c r="Z114" s="107"/>
      <c r="AA114" s="107"/>
      <c r="AB114" s="107"/>
      <c r="AC114" s="37" t="s">
        <v>31</v>
      </c>
      <c r="AE114" s="27"/>
      <c r="AF114" s="27" t="str">
        <f t="shared" si="1"/>
        <v>Группа потребителей</v>
      </c>
      <c r="AG114" s="27"/>
      <c r="AH114" s="27"/>
      <c r="AI114" s="27"/>
      <c r="AO114" s="1"/>
      <c r="AP114" s="1"/>
    </row>
    <row r="115" spans="1:42" ht="17.100000000000001" customHeight="1">
      <c r="A115" s="105"/>
      <c r="B115" s="105"/>
      <c r="C115" s="105"/>
      <c r="D115" s="105"/>
      <c r="E115" s="105"/>
      <c r="F115" s="105"/>
      <c r="G115" s="22">
        <v>1</v>
      </c>
      <c r="H115" s="22"/>
      <c r="I115" s="105"/>
      <c r="J115" s="105"/>
      <c r="K115" s="22">
        <v>1</v>
      </c>
      <c r="L115" s="44" t="s">
        <v>99</v>
      </c>
      <c r="M115" s="52" t="s">
        <v>32</v>
      </c>
      <c r="N115" s="46"/>
      <c r="O115" s="53">
        <v>6664.57</v>
      </c>
      <c r="P115" s="54"/>
      <c r="Q115" s="55"/>
      <c r="R115" s="101" t="s">
        <v>33</v>
      </c>
      <c r="S115" s="100" t="s">
        <v>34</v>
      </c>
      <c r="T115" s="101" t="s">
        <v>35</v>
      </c>
      <c r="U115" s="100" t="s">
        <v>34</v>
      </c>
      <c r="V115" s="53">
        <v>6931.15</v>
      </c>
      <c r="W115" s="54"/>
      <c r="X115" s="55"/>
      <c r="Y115" s="101" t="s">
        <v>36</v>
      </c>
      <c r="Z115" s="100" t="s">
        <v>34</v>
      </c>
      <c r="AA115" s="101" t="s">
        <v>37</v>
      </c>
      <c r="AB115" s="100" t="s">
        <v>38</v>
      </c>
      <c r="AC115" s="103" t="s">
        <v>39</v>
      </c>
      <c r="AD115" s="1" t="e">
        <f ca="1">strCheckDate(O116:AB116)</f>
        <v>#NAME?</v>
      </c>
      <c r="AE115" s="27"/>
      <c r="AF115" s="27" t="str">
        <f t="shared" si="1"/>
        <v>вода</v>
      </c>
      <c r="AG115" s="27"/>
      <c r="AH115" s="27"/>
      <c r="AI115" s="27"/>
      <c r="AO115" s="1"/>
      <c r="AP115" s="1"/>
    </row>
    <row r="116" spans="1:42" ht="11.25" hidden="1" customHeight="1">
      <c r="A116" s="105"/>
      <c r="B116" s="105"/>
      <c r="C116" s="105"/>
      <c r="D116" s="105"/>
      <c r="E116" s="105"/>
      <c r="F116" s="105"/>
      <c r="G116" s="22"/>
      <c r="H116" s="22"/>
      <c r="I116" s="105"/>
      <c r="J116" s="105"/>
      <c r="K116" s="22"/>
      <c r="L116" s="56"/>
      <c r="M116" s="46"/>
      <c r="N116" s="46"/>
      <c r="O116" s="54"/>
      <c r="P116" s="54"/>
      <c r="Q116" s="57" t="str">
        <f>R115 &amp; "-" &amp; T115</f>
        <v>01.01.2022-30.06.2022</v>
      </c>
      <c r="R116" s="102"/>
      <c r="S116" s="100"/>
      <c r="T116" s="102"/>
      <c r="U116" s="100"/>
      <c r="V116" s="54"/>
      <c r="W116" s="54"/>
      <c r="X116" s="57" t="str">
        <f>Y115 &amp; "-" &amp; AA115</f>
        <v>01.07.2022-31.12.2022</v>
      </c>
      <c r="Y116" s="102"/>
      <c r="Z116" s="100"/>
      <c r="AA116" s="102"/>
      <c r="AB116" s="100"/>
      <c r="AC116" s="104"/>
      <c r="AE116" s="27"/>
      <c r="AF116" s="27" t="str">
        <f t="shared" si="1"/>
        <v/>
      </c>
      <c r="AG116" s="27"/>
      <c r="AH116" s="27"/>
      <c r="AI116" s="27"/>
      <c r="AO116" s="1"/>
      <c r="AP116" s="1"/>
    </row>
    <row r="117" spans="1:42" ht="15" hidden="1" customHeight="1">
      <c r="A117" s="105"/>
      <c r="B117" s="105"/>
      <c r="C117" s="105"/>
      <c r="D117" s="105"/>
      <c r="E117" s="105"/>
      <c r="F117" s="105"/>
      <c r="G117" s="24"/>
      <c r="H117" s="22"/>
      <c r="I117" s="105"/>
      <c r="J117" s="105"/>
      <c r="K117" s="24"/>
      <c r="L117" s="58"/>
      <c r="M117" s="59" t="s">
        <v>40</v>
      </c>
      <c r="N117" s="60"/>
      <c r="O117" s="60"/>
      <c r="P117" s="60"/>
      <c r="Q117" s="60"/>
      <c r="R117" s="60"/>
      <c r="S117" s="60"/>
      <c r="T117" s="60"/>
      <c r="U117" s="60"/>
      <c r="V117" s="60"/>
      <c r="W117" s="60"/>
      <c r="X117" s="60"/>
      <c r="Y117" s="60"/>
      <c r="Z117" s="60"/>
      <c r="AA117" s="60"/>
      <c r="AB117" s="60"/>
      <c r="AC117" s="109"/>
      <c r="AE117" s="27"/>
      <c r="AF117" s="27" t="str">
        <f t="shared" si="1"/>
        <v>Добавить вид теплоносителя (параметры теплоносителя)</v>
      </c>
      <c r="AG117" s="27"/>
      <c r="AH117" s="27"/>
      <c r="AI117" s="27"/>
      <c r="AO117" s="1"/>
      <c r="AP117" s="1"/>
    </row>
    <row r="118" spans="1:42" ht="24" customHeight="1">
      <c r="A118" s="105"/>
      <c r="B118" s="105"/>
      <c r="C118" s="105"/>
      <c r="D118" s="105"/>
      <c r="E118" s="105"/>
      <c r="F118" s="105">
        <v>2</v>
      </c>
      <c r="G118" s="22"/>
      <c r="H118" s="22"/>
      <c r="I118" s="105"/>
      <c r="J118" s="106" t="s">
        <v>6</v>
      </c>
      <c r="K118" s="22"/>
      <c r="L118" s="44" t="s">
        <v>100</v>
      </c>
      <c r="M118" s="51" t="s">
        <v>29</v>
      </c>
      <c r="N118" s="46"/>
      <c r="O118" s="107" t="s">
        <v>41</v>
      </c>
      <c r="P118" s="107"/>
      <c r="Q118" s="107"/>
      <c r="R118" s="107"/>
      <c r="S118" s="107"/>
      <c r="T118" s="107"/>
      <c r="U118" s="107"/>
      <c r="V118" s="107"/>
      <c r="W118" s="107"/>
      <c r="X118" s="107"/>
      <c r="Y118" s="107"/>
      <c r="Z118" s="107"/>
      <c r="AA118" s="107"/>
      <c r="AB118" s="107"/>
      <c r="AC118" s="37" t="s">
        <v>31</v>
      </c>
      <c r="AE118" s="27"/>
      <c r="AF118" s="27" t="str">
        <f t="shared" si="1"/>
        <v>Группа потребителей</v>
      </c>
      <c r="AG118" s="27"/>
      <c r="AH118" s="27"/>
      <c r="AI118" s="27"/>
      <c r="AO118" s="1"/>
      <c r="AP118" s="1"/>
    </row>
    <row r="119" spans="1:42" ht="17.100000000000001" customHeight="1">
      <c r="A119" s="105"/>
      <c r="B119" s="105"/>
      <c r="C119" s="105"/>
      <c r="D119" s="105"/>
      <c r="E119" s="105"/>
      <c r="F119" s="105"/>
      <c r="G119" s="22">
        <v>1</v>
      </c>
      <c r="H119" s="22"/>
      <c r="I119" s="105"/>
      <c r="J119" s="105"/>
      <c r="K119" s="22">
        <v>1</v>
      </c>
      <c r="L119" s="44" t="s">
        <v>101</v>
      </c>
      <c r="M119" s="52" t="s">
        <v>32</v>
      </c>
      <c r="N119" s="46"/>
      <c r="O119" s="53">
        <f>O115*1.2</f>
        <v>7997.4839999999995</v>
      </c>
      <c r="P119" s="54"/>
      <c r="Q119" s="55"/>
      <c r="R119" s="101" t="s">
        <v>33</v>
      </c>
      <c r="S119" s="100" t="s">
        <v>34</v>
      </c>
      <c r="T119" s="101" t="s">
        <v>35</v>
      </c>
      <c r="U119" s="100" t="s">
        <v>34</v>
      </c>
      <c r="V119" s="53">
        <f>V115*1.2</f>
        <v>8317.3799999999992</v>
      </c>
      <c r="W119" s="54"/>
      <c r="X119" s="55"/>
      <c r="Y119" s="101" t="s">
        <v>36</v>
      </c>
      <c r="Z119" s="100" t="s">
        <v>34</v>
      </c>
      <c r="AA119" s="101" t="s">
        <v>37</v>
      </c>
      <c r="AB119" s="100" t="s">
        <v>38</v>
      </c>
      <c r="AC119" s="103" t="s">
        <v>39</v>
      </c>
      <c r="AD119" s="1" t="e">
        <f ca="1">strCheckDate(O120:AB120)</f>
        <v>#NAME?</v>
      </c>
      <c r="AE119" s="27"/>
      <c r="AF119" s="27" t="str">
        <f t="shared" si="1"/>
        <v>вода</v>
      </c>
      <c r="AG119" s="27"/>
      <c r="AH119" s="27"/>
      <c r="AI119" s="27"/>
      <c r="AO119" s="1"/>
      <c r="AP119" s="1"/>
    </row>
    <row r="120" spans="1:42" ht="11.25" hidden="1" customHeight="1">
      <c r="A120" s="105"/>
      <c r="B120" s="105"/>
      <c r="C120" s="105"/>
      <c r="D120" s="105"/>
      <c r="E120" s="105"/>
      <c r="F120" s="105"/>
      <c r="G120" s="22"/>
      <c r="H120" s="22"/>
      <c r="I120" s="105"/>
      <c r="J120" s="105"/>
      <c r="K120" s="22"/>
      <c r="L120" s="56"/>
      <c r="M120" s="46"/>
      <c r="N120" s="46"/>
      <c r="O120" s="54"/>
      <c r="P120" s="54"/>
      <c r="Q120" s="57" t="str">
        <f>R119 &amp; "-" &amp; T119</f>
        <v>01.01.2022-30.06.2022</v>
      </c>
      <c r="R120" s="102"/>
      <c r="S120" s="100"/>
      <c r="T120" s="102"/>
      <c r="U120" s="100"/>
      <c r="V120" s="54"/>
      <c r="W120" s="54"/>
      <c r="X120" s="57" t="str">
        <f>Y119 &amp; "-" &amp; AA119</f>
        <v>01.07.2022-31.12.2022</v>
      </c>
      <c r="Y120" s="102"/>
      <c r="Z120" s="100"/>
      <c r="AA120" s="102"/>
      <c r="AB120" s="100"/>
      <c r="AC120" s="104"/>
      <c r="AE120" s="27"/>
      <c r="AF120" s="27" t="str">
        <f t="shared" si="1"/>
        <v/>
      </c>
      <c r="AG120" s="27"/>
      <c r="AH120" s="27"/>
      <c r="AI120" s="27"/>
      <c r="AO120" s="1"/>
      <c r="AP120" s="1"/>
    </row>
    <row r="121" spans="1:42" ht="15" hidden="1" customHeight="1">
      <c r="A121" s="105"/>
      <c r="B121" s="105"/>
      <c r="C121" s="105"/>
      <c r="D121" s="105"/>
      <c r="E121" s="105"/>
      <c r="F121" s="105"/>
      <c r="G121" s="24"/>
      <c r="H121" s="22"/>
      <c r="I121" s="105"/>
      <c r="J121" s="105"/>
      <c r="K121" s="24"/>
      <c r="L121" s="58"/>
      <c r="M121" s="59" t="s">
        <v>40</v>
      </c>
      <c r="N121" s="60"/>
      <c r="O121" s="60"/>
      <c r="P121" s="60"/>
      <c r="Q121" s="60"/>
      <c r="R121" s="60"/>
      <c r="S121" s="60"/>
      <c r="T121" s="60"/>
      <c r="U121" s="60"/>
      <c r="V121" s="60"/>
      <c r="W121" s="60"/>
      <c r="X121" s="60"/>
      <c r="Y121" s="60"/>
      <c r="Z121" s="60"/>
      <c r="AA121" s="60"/>
      <c r="AB121" s="60"/>
      <c r="AC121" s="109"/>
      <c r="AE121" s="27"/>
      <c r="AF121" s="27" t="str">
        <f t="shared" si="1"/>
        <v>Добавить вид теплоносителя (параметры теплоносителя)</v>
      </c>
      <c r="AG121" s="27"/>
      <c r="AH121" s="27"/>
      <c r="AI121" s="27"/>
      <c r="AO121" s="1"/>
      <c r="AP121" s="1"/>
    </row>
    <row r="122" spans="1:42" ht="15" hidden="1" customHeight="1">
      <c r="A122" s="105"/>
      <c r="B122" s="105"/>
      <c r="C122" s="105"/>
      <c r="D122" s="105"/>
      <c r="E122" s="105"/>
      <c r="F122" s="24"/>
      <c r="G122" s="24"/>
      <c r="H122" s="22"/>
      <c r="I122" s="105"/>
      <c r="J122" s="24"/>
      <c r="K122" s="24"/>
      <c r="L122" s="58"/>
      <c r="M122" s="61" t="s">
        <v>42</v>
      </c>
      <c r="N122" s="60"/>
      <c r="O122" s="60"/>
      <c r="P122" s="60"/>
      <c r="Q122" s="60"/>
      <c r="R122" s="60"/>
      <c r="S122" s="60"/>
      <c r="T122" s="60"/>
      <c r="U122" s="62"/>
      <c r="V122" s="60"/>
      <c r="W122" s="60"/>
      <c r="X122" s="60"/>
      <c r="Y122" s="60"/>
      <c r="Z122" s="60"/>
      <c r="AA122" s="60"/>
      <c r="AB122" s="62"/>
      <c r="AC122" s="31"/>
      <c r="AE122" s="27"/>
      <c r="AF122" s="27" t="str">
        <f t="shared" si="1"/>
        <v>Добавить группу потребителей</v>
      </c>
      <c r="AG122" s="27"/>
      <c r="AH122" s="27"/>
      <c r="AI122" s="27"/>
      <c r="AO122" s="1"/>
      <c r="AP122" s="1"/>
    </row>
    <row r="123" spans="1:42" ht="15" hidden="1" customHeight="1">
      <c r="A123" s="105"/>
      <c r="B123" s="105"/>
      <c r="C123" s="105"/>
      <c r="D123" s="105"/>
      <c r="E123" s="32" t="s">
        <v>44</v>
      </c>
      <c r="F123" s="24"/>
      <c r="G123" s="24"/>
      <c r="H123" s="24"/>
      <c r="I123" s="26"/>
      <c r="J123" s="33"/>
      <c r="K123" s="26"/>
      <c r="L123" s="58"/>
      <c r="M123" s="63" t="s">
        <v>43</v>
      </c>
      <c r="N123" s="60"/>
      <c r="O123" s="60"/>
      <c r="P123" s="60"/>
      <c r="Q123" s="60"/>
      <c r="R123" s="60"/>
      <c r="S123" s="60"/>
      <c r="T123" s="60"/>
      <c r="U123" s="62"/>
      <c r="V123" s="60"/>
      <c r="W123" s="60"/>
      <c r="X123" s="60"/>
      <c r="Y123" s="60"/>
      <c r="Z123" s="60"/>
      <c r="AA123" s="60"/>
      <c r="AB123" s="62"/>
      <c r="AC123" s="31"/>
      <c r="AE123" s="27"/>
      <c r="AF123" s="27" t="str">
        <f t="shared" si="1"/>
        <v>Добавить схему подключения</v>
      </c>
      <c r="AG123" s="27"/>
      <c r="AH123" s="27"/>
      <c r="AI123" s="27"/>
      <c r="AO123" s="1"/>
      <c r="AP123" s="1"/>
    </row>
    <row r="124" spans="1:42" ht="22.5">
      <c r="A124" s="105"/>
      <c r="B124" s="105"/>
      <c r="C124" s="105">
        <v>9</v>
      </c>
      <c r="D124" s="22"/>
      <c r="E124" s="24"/>
      <c r="F124" s="24"/>
      <c r="G124" s="24"/>
      <c r="H124" s="24"/>
      <c r="I124" s="30"/>
      <c r="J124" s="29"/>
      <c r="K124" s="8"/>
      <c r="L124" s="44" t="s">
        <v>102</v>
      </c>
      <c r="M124" s="48" t="s">
        <v>24</v>
      </c>
      <c r="N124" s="46"/>
      <c r="O124" s="108" t="str">
        <f>IF('[1]Перечень тарифов'!R37="","","" &amp; '[1]Перечень тарифов'!R37 &amp; "")</f>
        <v>п.Усть-Кемь</v>
      </c>
      <c r="P124" s="108"/>
      <c r="Q124" s="108"/>
      <c r="R124" s="108"/>
      <c r="S124" s="108"/>
      <c r="T124" s="108"/>
      <c r="U124" s="108"/>
      <c r="V124" s="108"/>
      <c r="W124" s="108"/>
      <c r="X124" s="108"/>
      <c r="Y124" s="108"/>
      <c r="Z124" s="108"/>
      <c r="AA124" s="108"/>
      <c r="AB124" s="108"/>
      <c r="AC124" s="37" t="s">
        <v>25</v>
      </c>
      <c r="AE124" s="27"/>
      <c r="AF124" s="27" t="str">
        <f t="shared" si="1"/>
        <v xml:space="preserve">Наименование системы теплоснабжения </v>
      </c>
      <c r="AG124" s="27"/>
      <c r="AH124" s="27"/>
      <c r="AI124" s="27"/>
      <c r="AO124" s="1"/>
      <c r="AP124" s="1"/>
    </row>
    <row r="125" spans="1:42" hidden="1">
      <c r="A125" s="105"/>
      <c r="B125" s="105"/>
      <c r="C125" s="105"/>
      <c r="D125" s="105">
        <v>1</v>
      </c>
      <c r="E125" s="24"/>
      <c r="F125" s="24"/>
      <c r="G125" s="24"/>
      <c r="H125" s="24"/>
      <c r="I125" s="30"/>
      <c r="J125" s="29"/>
      <c r="K125" s="8"/>
      <c r="L125" s="44" t="s">
        <v>103</v>
      </c>
      <c r="M125" s="49"/>
      <c r="N125" s="46"/>
      <c r="O125" s="108"/>
      <c r="P125" s="108"/>
      <c r="Q125" s="108"/>
      <c r="R125" s="108"/>
      <c r="S125" s="108"/>
      <c r="T125" s="108"/>
      <c r="U125" s="108"/>
      <c r="V125" s="108"/>
      <c r="W125" s="108"/>
      <c r="X125" s="108"/>
      <c r="Y125" s="108"/>
      <c r="Z125" s="108"/>
      <c r="AA125" s="108"/>
      <c r="AB125" s="108"/>
      <c r="AC125" s="37"/>
      <c r="AE125" s="27"/>
      <c r="AF125" s="27" t="str">
        <f t="shared" si="1"/>
        <v/>
      </c>
      <c r="AG125" s="27"/>
      <c r="AH125" s="27"/>
      <c r="AI125" s="27"/>
      <c r="AO125" s="1"/>
      <c r="AP125" s="1"/>
    </row>
    <row r="126" spans="1:42" ht="35.25" customHeight="1">
      <c r="A126" s="105"/>
      <c r="B126" s="105"/>
      <c r="C126" s="105"/>
      <c r="D126" s="105"/>
      <c r="E126" s="105">
        <v>1</v>
      </c>
      <c r="F126" s="24"/>
      <c r="G126" s="24"/>
      <c r="H126" s="22">
        <v>1</v>
      </c>
      <c r="I126" s="105">
        <v>1</v>
      </c>
      <c r="J126" s="24"/>
      <c r="K126" s="24"/>
      <c r="L126" s="44" t="s">
        <v>104</v>
      </c>
      <c r="M126" s="50" t="s">
        <v>26</v>
      </c>
      <c r="N126" s="46"/>
      <c r="O126" s="107" t="s">
        <v>27</v>
      </c>
      <c r="P126" s="107"/>
      <c r="Q126" s="107"/>
      <c r="R126" s="107"/>
      <c r="S126" s="107"/>
      <c r="T126" s="107"/>
      <c r="U126" s="107"/>
      <c r="V126" s="107"/>
      <c r="W126" s="107"/>
      <c r="X126" s="107"/>
      <c r="Y126" s="107"/>
      <c r="Z126" s="107"/>
      <c r="AA126" s="107"/>
      <c r="AB126" s="107"/>
      <c r="AC126" s="37" t="s">
        <v>28</v>
      </c>
      <c r="AE126" s="27"/>
      <c r="AF126" s="27" t="str">
        <f t="shared" si="1"/>
        <v>Схема подключения теплопотребляющей установки к коллектору источника тепловой энергии</v>
      </c>
      <c r="AG126" s="27"/>
      <c r="AH126" s="27"/>
      <c r="AI126" s="27"/>
      <c r="AO126" s="1"/>
      <c r="AP126" s="1"/>
    </row>
    <row r="127" spans="1:42" ht="26.25" customHeight="1">
      <c r="A127" s="105"/>
      <c r="B127" s="105"/>
      <c r="C127" s="105"/>
      <c r="D127" s="105"/>
      <c r="E127" s="105"/>
      <c r="F127" s="105">
        <v>1</v>
      </c>
      <c r="G127" s="22"/>
      <c r="H127" s="22"/>
      <c r="I127" s="105"/>
      <c r="J127" s="105">
        <v>1</v>
      </c>
      <c r="K127" s="22"/>
      <c r="L127" s="44" t="s">
        <v>105</v>
      </c>
      <c r="M127" s="51" t="s">
        <v>29</v>
      </c>
      <c r="N127" s="46"/>
      <c r="O127" s="107" t="s">
        <v>30</v>
      </c>
      <c r="P127" s="107"/>
      <c r="Q127" s="107"/>
      <c r="R127" s="107"/>
      <c r="S127" s="107"/>
      <c r="T127" s="107"/>
      <c r="U127" s="107"/>
      <c r="V127" s="107"/>
      <c r="W127" s="107"/>
      <c r="X127" s="107"/>
      <c r="Y127" s="107"/>
      <c r="Z127" s="107"/>
      <c r="AA127" s="107"/>
      <c r="AB127" s="107"/>
      <c r="AC127" s="37" t="s">
        <v>31</v>
      </c>
      <c r="AE127" s="27"/>
      <c r="AF127" s="27" t="str">
        <f t="shared" si="1"/>
        <v>Группа потребителей</v>
      </c>
      <c r="AG127" s="27"/>
      <c r="AH127" s="27"/>
      <c r="AI127" s="27"/>
      <c r="AO127" s="1"/>
      <c r="AP127" s="1"/>
    </row>
    <row r="128" spans="1:42" ht="17.100000000000001" customHeight="1">
      <c r="A128" s="105"/>
      <c r="B128" s="105"/>
      <c r="C128" s="105"/>
      <c r="D128" s="105"/>
      <c r="E128" s="105"/>
      <c r="F128" s="105"/>
      <c r="G128" s="22">
        <v>1</v>
      </c>
      <c r="H128" s="22"/>
      <c r="I128" s="105"/>
      <c r="J128" s="105"/>
      <c r="K128" s="22">
        <v>1</v>
      </c>
      <c r="L128" s="44" t="s">
        <v>106</v>
      </c>
      <c r="M128" s="52" t="s">
        <v>32</v>
      </c>
      <c r="N128" s="46"/>
      <c r="O128" s="53">
        <v>9656.5</v>
      </c>
      <c r="P128" s="54"/>
      <c r="Q128" s="55"/>
      <c r="R128" s="101" t="s">
        <v>33</v>
      </c>
      <c r="S128" s="100" t="s">
        <v>34</v>
      </c>
      <c r="T128" s="101" t="s">
        <v>35</v>
      </c>
      <c r="U128" s="100" t="s">
        <v>34</v>
      </c>
      <c r="V128" s="53">
        <v>10042.76</v>
      </c>
      <c r="W128" s="54"/>
      <c r="X128" s="55"/>
      <c r="Y128" s="101" t="s">
        <v>36</v>
      </c>
      <c r="Z128" s="100" t="s">
        <v>34</v>
      </c>
      <c r="AA128" s="101" t="s">
        <v>37</v>
      </c>
      <c r="AB128" s="100" t="s">
        <v>38</v>
      </c>
      <c r="AC128" s="103" t="s">
        <v>39</v>
      </c>
      <c r="AD128" s="1" t="e">
        <f ca="1">strCheckDate(O129:AB129)</f>
        <v>#NAME?</v>
      </c>
      <c r="AE128" s="27"/>
      <c r="AF128" s="27" t="str">
        <f t="shared" si="1"/>
        <v>вода</v>
      </c>
      <c r="AG128" s="27"/>
      <c r="AH128" s="27"/>
      <c r="AI128" s="27"/>
      <c r="AO128" s="1"/>
      <c r="AP128" s="1"/>
    </row>
    <row r="129" spans="1:42" ht="11.25" hidden="1" customHeight="1">
      <c r="A129" s="105"/>
      <c r="B129" s="105"/>
      <c r="C129" s="105"/>
      <c r="D129" s="105"/>
      <c r="E129" s="105"/>
      <c r="F129" s="105"/>
      <c r="G129" s="22"/>
      <c r="H129" s="22"/>
      <c r="I129" s="105"/>
      <c r="J129" s="105"/>
      <c r="K129" s="22"/>
      <c r="L129" s="56"/>
      <c r="M129" s="46"/>
      <c r="N129" s="46"/>
      <c r="O129" s="54"/>
      <c r="P129" s="54"/>
      <c r="Q129" s="57" t="str">
        <f>R128 &amp; "-" &amp; T128</f>
        <v>01.01.2022-30.06.2022</v>
      </c>
      <c r="R129" s="102"/>
      <c r="S129" s="100"/>
      <c r="T129" s="102"/>
      <c r="U129" s="100"/>
      <c r="V129" s="54"/>
      <c r="W129" s="54"/>
      <c r="X129" s="57" t="str">
        <f>Y128 &amp; "-" &amp; AA128</f>
        <v>01.07.2022-31.12.2022</v>
      </c>
      <c r="Y129" s="102"/>
      <c r="Z129" s="100"/>
      <c r="AA129" s="102"/>
      <c r="AB129" s="100"/>
      <c r="AC129" s="104"/>
      <c r="AE129" s="27"/>
      <c r="AF129" s="27" t="str">
        <f t="shared" si="1"/>
        <v/>
      </c>
      <c r="AG129" s="27"/>
      <c r="AH129" s="27"/>
      <c r="AI129" s="27"/>
      <c r="AO129" s="1"/>
      <c r="AP129" s="1"/>
    </row>
    <row r="130" spans="1:42" ht="15" hidden="1" customHeight="1">
      <c r="A130" s="105"/>
      <c r="B130" s="105"/>
      <c r="C130" s="105"/>
      <c r="D130" s="105"/>
      <c r="E130" s="105"/>
      <c r="F130" s="105"/>
      <c r="G130" s="24"/>
      <c r="H130" s="22"/>
      <c r="I130" s="105"/>
      <c r="J130" s="105"/>
      <c r="K130" s="24"/>
      <c r="L130" s="58"/>
      <c r="M130" s="59" t="s">
        <v>40</v>
      </c>
      <c r="N130" s="60"/>
      <c r="O130" s="60"/>
      <c r="P130" s="60"/>
      <c r="Q130" s="60"/>
      <c r="R130" s="60"/>
      <c r="S130" s="60"/>
      <c r="T130" s="60"/>
      <c r="U130" s="60"/>
      <c r="V130" s="60"/>
      <c r="W130" s="60"/>
      <c r="X130" s="60"/>
      <c r="Y130" s="60"/>
      <c r="Z130" s="60"/>
      <c r="AA130" s="60"/>
      <c r="AB130" s="60"/>
      <c r="AC130" s="109"/>
      <c r="AE130" s="27"/>
      <c r="AF130" s="27" t="str">
        <f t="shared" si="1"/>
        <v>Добавить вид теплоносителя (параметры теплоносителя)</v>
      </c>
      <c r="AG130" s="27"/>
      <c r="AH130" s="27"/>
      <c r="AI130" s="27"/>
      <c r="AO130" s="1"/>
      <c r="AP130" s="1"/>
    </row>
    <row r="131" spans="1:42" ht="25.5" customHeight="1">
      <c r="A131" s="105"/>
      <c r="B131" s="105"/>
      <c r="C131" s="105"/>
      <c r="D131" s="105"/>
      <c r="E131" s="105"/>
      <c r="F131" s="105">
        <v>2</v>
      </c>
      <c r="G131" s="22"/>
      <c r="H131" s="22"/>
      <c r="I131" s="105"/>
      <c r="J131" s="106" t="s">
        <v>6</v>
      </c>
      <c r="K131" s="22"/>
      <c r="L131" s="44" t="s">
        <v>107</v>
      </c>
      <c r="M131" s="51" t="s">
        <v>29</v>
      </c>
      <c r="N131" s="46"/>
      <c r="O131" s="107" t="s">
        <v>41</v>
      </c>
      <c r="P131" s="107"/>
      <c r="Q131" s="107"/>
      <c r="R131" s="107"/>
      <c r="S131" s="107"/>
      <c r="T131" s="107"/>
      <c r="U131" s="107"/>
      <c r="V131" s="107"/>
      <c r="W131" s="107"/>
      <c r="X131" s="107"/>
      <c r="Y131" s="107"/>
      <c r="Z131" s="107"/>
      <c r="AA131" s="107"/>
      <c r="AB131" s="107"/>
      <c r="AC131" s="37" t="s">
        <v>31</v>
      </c>
      <c r="AE131" s="27"/>
      <c r="AF131" s="27" t="str">
        <f t="shared" si="1"/>
        <v>Группа потребителей</v>
      </c>
      <c r="AG131" s="27"/>
      <c r="AH131" s="27"/>
      <c r="AI131" s="27"/>
      <c r="AO131" s="1"/>
      <c r="AP131" s="1"/>
    </row>
    <row r="132" spans="1:42" ht="17.100000000000001" customHeight="1">
      <c r="A132" s="105"/>
      <c r="B132" s="105"/>
      <c r="C132" s="105"/>
      <c r="D132" s="105"/>
      <c r="E132" s="105"/>
      <c r="F132" s="105"/>
      <c r="G132" s="22">
        <v>1</v>
      </c>
      <c r="H132" s="22"/>
      <c r="I132" s="105"/>
      <c r="J132" s="105"/>
      <c r="K132" s="22">
        <v>1</v>
      </c>
      <c r="L132" s="44" t="s">
        <v>108</v>
      </c>
      <c r="M132" s="52" t="s">
        <v>32</v>
      </c>
      <c r="N132" s="46"/>
      <c r="O132" s="53">
        <f>O128*1.2</f>
        <v>11587.8</v>
      </c>
      <c r="P132" s="54"/>
      <c r="Q132" s="55"/>
      <c r="R132" s="101" t="s">
        <v>33</v>
      </c>
      <c r="S132" s="100" t="s">
        <v>34</v>
      </c>
      <c r="T132" s="101" t="s">
        <v>35</v>
      </c>
      <c r="U132" s="100" t="s">
        <v>34</v>
      </c>
      <c r="V132" s="53">
        <f>V128*1.2</f>
        <v>12051.312</v>
      </c>
      <c r="W132" s="54"/>
      <c r="X132" s="55"/>
      <c r="Y132" s="101" t="s">
        <v>36</v>
      </c>
      <c r="Z132" s="100" t="s">
        <v>34</v>
      </c>
      <c r="AA132" s="101" t="s">
        <v>37</v>
      </c>
      <c r="AB132" s="100" t="s">
        <v>38</v>
      </c>
      <c r="AC132" s="103" t="s">
        <v>39</v>
      </c>
      <c r="AD132" s="1" t="e">
        <f ca="1">strCheckDate(O133:AB133)</f>
        <v>#NAME?</v>
      </c>
      <c r="AE132" s="27"/>
      <c r="AF132" s="27" t="str">
        <f t="shared" si="1"/>
        <v>вода</v>
      </c>
      <c r="AG132" s="27"/>
      <c r="AH132" s="27"/>
      <c r="AI132" s="27"/>
      <c r="AO132" s="1"/>
      <c r="AP132" s="1"/>
    </row>
    <row r="133" spans="1:42" ht="11.25" hidden="1" customHeight="1">
      <c r="A133" s="105"/>
      <c r="B133" s="105"/>
      <c r="C133" s="105"/>
      <c r="D133" s="105"/>
      <c r="E133" s="105"/>
      <c r="F133" s="105"/>
      <c r="G133" s="22"/>
      <c r="H133" s="22"/>
      <c r="I133" s="105"/>
      <c r="J133" s="105"/>
      <c r="K133" s="22"/>
      <c r="L133" s="56"/>
      <c r="M133" s="46"/>
      <c r="N133" s="46"/>
      <c r="O133" s="54"/>
      <c r="P133" s="54"/>
      <c r="Q133" s="57" t="str">
        <f>R132 &amp; "-" &amp; T132</f>
        <v>01.01.2022-30.06.2022</v>
      </c>
      <c r="R133" s="102"/>
      <c r="S133" s="100"/>
      <c r="T133" s="102"/>
      <c r="U133" s="100"/>
      <c r="V133" s="54"/>
      <c r="W133" s="54"/>
      <c r="X133" s="57" t="str">
        <f>Y132 &amp; "-" &amp; AA132</f>
        <v>01.07.2022-31.12.2022</v>
      </c>
      <c r="Y133" s="102"/>
      <c r="Z133" s="100"/>
      <c r="AA133" s="102"/>
      <c r="AB133" s="100"/>
      <c r="AC133" s="104"/>
      <c r="AE133" s="27"/>
      <c r="AF133" s="27" t="str">
        <f t="shared" si="1"/>
        <v/>
      </c>
      <c r="AG133" s="27"/>
      <c r="AH133" s="27"/>
      <c r="AI133" s="27"/>
      <c r="AO133" s="1"/>
      <c r="AP133" s="1"/>
    </row>
    <row r="134" spans="1:42" ht="15" hidden="1" customHeight="1">
      <c r="A134" s="105"/>
      <c r="B134" s="105"/>
      <c r="C134" s="105"/>
      <c r="D134" s="105"/>
      <c r="E134" s="105"/>
      <c r="F134" s="105"/>
      <c r="G134" s="24"/>
      <c r="H134" s="22"/>
      <c r="I134" s="105"/>
      <c r="J134" s="105"/>
      <c r="K134" s="24"/>
      <c r="L134" s="58"/>
      <c r="M134" s="59" t="s">
        <v>40</v>
      </c>
      <c r="N134" s="60"/>
      <c r="O134" s="60"/>
      <c r="P134" s="60"/>
      <c r="Q134" s="60"/>
      <c r="R134" s="60"/>
      <c r="S134" s="60"/>
      <c r="T134" s="60"/>
      <c r="U134" s="60"/>
      <c r="V134" s="60"/>
      <c r="W134" s="60"/>
      <c r="X134" s="60"/>
      <c r="Y134" s="60"/>
      <c r="Z134" s="60"/>
      <c r="AA134" s="60"/>
      <c r="AB134" s="60"/>
      <c r="AC134" s="109"/>
      <c r="AE134" s="27"/>
      <c r="AF134" s="27" t="str">
        <f t="shared" si="1"/>
        <v>Добавить вид теплоносителя (параметры теплоносителя)</v>
      </c>
      <c r="AG134" s="27"/>
      <c r="AH134" s="27"/>
      <c r="AI134" s="27"/>
      <c r="AO134" s="1"/>
      <c r="AP134" s="1"/>
    </row>
    <row r="135" spans="1:42" ht="15" hidden="1" customHeight="1">
      <c r="A135" s="105"/>
      <c r="B135" s="105"/>
      <c r="C135" s="105"/>
      <c r="D135" s="105"/>
      <c r="E135" s="105"/>
      <c r="F135" s="24"/>
      <c r="G135" s="24"/>
      <c r="H135" s="22"/>
      <c r="I135" s="105"/>
      <c r="J135" s="24"/>
      <c r="K135" s="24"/>
      <c r="L135" s="58"/>
      <c r="M135" s="61" t="s">
        <v>42</v>
      </c>
      <c r="N135" s="60"/>
      <c r="O135" s="60"/>
      <c r="P135" s="60"/>
      <c r="Q135" s="60"/>
      <c r="R135" s="60"/>
      <c r="S135" s="60"/>
      <c r="T135" s="60"/>
      <c r="U135" s="62"/>
      <c r="V135" s="60"/>
      <c r="W135" s="60"/>
      <c r="X135" s="60"/>
      <c r="Y135" s="60"/>
      <c r="Z135" s="60"/>
      <c r="AA135" s="60"/>
      <c r="AB135" s="62"/>
      <c r="AC135" s="31"/>
      <c r="AE135" s="27"/>
      <c r="AF135" s="27" t="str">
        <f t="shared" si="1"/>
        <v>Добавить группу потребителей</v>
      </c>
      <c r="AG135" s="27"/>
      <c r="AH135" s="27"/>
      <c r="AI135" s="27"/>
      <c r="AO135" s="1"/>
      <c r="AP135" s="1"/>
    </row>
    <row r="136" spans="1:42" ht="15" hidden="1" customHeight="1">
      <c r="A136" s="105"/>
      <c r="B136" s="105"/>
      <c r="C136" s="105"/>
      <c r="D136" s="105"/>
      <c r="E136" s="32" t="s">
        <v>44</v>
      </c>
      <c r="F136" s="24"/>
      <c r="G136" s="24"/>
      <c r="H136" s="24"/>
      <c r="I136" s="26"/>
      <c r="J136" s="33"/>
      <c r="K136" s="26"/>
      <c r="L136" s="58"/>
      <c r="M136" s="63" t="s">
        <v>43</v>
      </c>
      <c r="N136" s="60"/>
      <c r="O136" s="60"/>
      <c r="P136" s="60"/>
      <c r="Q136" s="60"/>
      <c r="R136" s="60"/>
      <c r="S136" s="60"/>
      <c r="T136" s="60"/>
      <c r="U136" s="62"/>
      <c r="V136" s="60"/>
      <c r="W136" s="60"/>
      <c r="X136" s="60"/>
      <c r="Y136" s="60"/>
      <c r="Z136" s="60"/>
      <c r="AA136" s="60"/>
      <c r="AB136" s="62"/>
      <c r="AC136" s="31"/>
      <c r="AE136" s="27"/>
      <c r="AF136" s="27" t="str">
        <f t="shared" si="1"/>
        <v>Добавить схему подключения</v>
      </c>
      <c r="AG136" s="27"/>
      <c r="AH136" s="27"/>
      <c r="AI136" s="27"/>
      <c r="AO136" s="1"/>
      <c r="AP136" s="1"/>
    </row>
    <row r="137" spans="1:42" ht="22.5">
      <c r="A137" s="105"/>
      <c r="B137" s="105"/>
      <c r="C137" s="105">
        <v>10</v>
      </c>
      <c r="D137" s="22"/>
      <c r="E137" s="24"/>
      <c r="F137" s="24"/>
      <c r="G137" s="24"/>
      <c r="H137" s="24"/>
      <c r="I137" s="30"/>
      <c r="J137" s="29"/>
      <c r="K137" s="8"/>
      <c r="L137" s="44" t="s">
        <v>109</v>
      </c>
      <c r="M137" s="48" t="s">
        <v>24</v>
      </c>
      <c r="N137" s="46"/>
      <c r="O137" s="108" t="str">
        <f>IF('[1]Перечень тарифов'!R39="","","" &amp; '[1]Перечень тарифов'!R39 &amp; "")</f>
        <v>с.Погодаево</v>
      </c>
      <c r="P137" s="108"/>
      <c r="Q137" s="108"/>
      <c r="R137" s="108"/>
      <c r="S137" s="108"/>
      <c r="T137" s="108"/>
      <c r="U137" s="108"/>
      <c r="V137" s="108"/>
      <c r="W137" s="108"/>
      <c r="X137" s="108"/>
      <c r="Y137" s="108"/>
      <c r="Z137" s="108"/>
      <c r="AA137" s="108"/>
      <c r="AB137" s="108"/>
      <c r="AC137" s="37" t="s">
        <v>25</v>
      </c>
      <c r="AE137" s="27"/>
      <c r="AF137" s="27" t="str">
        <f t="shared" si="1"/>
        <v xml:space="preserve">Наименование системы теплоснабжения </v>
      </c>
      <c r="AG137" s="27"/>
      <c r="AH137" s="27"/>
      <c r="AI137" s="27"/>
      <c r="AO137" s="1"/>
      <c r="AP137" s="1"/>
    </row>
    <row r="138" spans="1:42" hidden="1">
      <c r="A138" s="105"/>
      <c r="B138" s="105"/>
      <c r="C138" s="105"/>
      <c r="D138" s="105">
        <v>1</v>
      </c>
      <c r="E138" s="24"/>
      <c r="F138" s="24"/>
      <c r="G138" s="24"/>
      <c r="H138" s="24"/>
      <c r="I138" s="30"/>
      <c r="J138" s="29"/>
      <c r="K138" s="8"/>
      <c r="L138" s="44" t="s">
        <v>110</v>
      </c>
      <c r="M138" s="49"/>
      <c r="N138" s="46"/>
      <c r="O138" s="108"/>
      <c r="P138" s="108"/>
      <c r="Q138" s="108"/>
      <c r="R138" s="108"/>
      <c r="S138" s="108"/>
      <c r="T138" s="108"/>
      <c r="U138" s="108"/>
      <c r="V138" s="108"/>
      <c r="W138" s="108"/>
      <c r="X138" s="108"/>
      <c r="Y138" s="108"/>
      <c r="Z138" s="108"/>
      <c r="AA138" s="108"/>
      <c r="AB138" s="108"/>
      <c r="AC138" s="37"/>
      <c r="AE138" s="27"/>
      <c r="AF138" s="27" t="str">
        <f t="shared" si="1"/>
        <v/>
      </c>
      <c r="AG138" s="27"/>
      <c r="AH138" s="27"/>
      <c r="AI138" s="27"/>
      <c r="AO138" s="1"/>
      <c r="AP138" s="1"/>
    </row>
    <row r="139" spans="1:42" ht="36" customHeight="1">
      <c r="A139" s="105"/>
      <c r="B139" s="105"/>
      <c r="C139" s="105"/>
      <c r="D139" s="105"/>
      <c r="E139" s="105">
        <v>1</v>
      </c>
      <c r="F139" s="24"/>
      <c r="G139" s="24"/>
      <c r="H139" s="22">
        <v>1</v>
      </c>
      <c r="I139" s="105">
        <v>1</v>
      </c>
      <c r="J139" s="24"/>
      <c r="K139" s="24"/>
      <c r="L139" s="44" t="s">
        <v>111</v>
      </c>
      <c r="M139" s="50" t="s">
        <v>26</v>
      </c>
      <c r="N139" s="46"/>
      <c r="O139" s="107" t="s">
        <v>27</v>
      </c>
      <c r="P139" s="107"/>
      <c r="Q139" s="107"/>
      <c r="R139" s="107"/>
      <c r="S139" s="107"/>
      <c r="T139" s="107"/>
      <c r="U139" s="107"/>
      <c r="V139" s="107"/>
      <c r="W139" s="107"/>
      <c r="X139" s="107"/>
      <c r="Y139" s="107"/>
      <c r="Z139" s="107"/>
      <c r="AA139" s="107"/>
      <c r="AB139" s="107"/>
      <c r="AC139" s="37" t="s">
        <v>28</v>
      </c>
      <c r="AE139" s="27"/>
      <c r="AF139" s="27" t="str">
        <f t="shared" si="1"/>
        <v>Схема подключения теплопотребляющей установки к коллектору источника тепловой энергии</v>
      </c>
      <c r="AG139" s="27"/>
      <c r="AH139" s="27"/>
      <c r="AI139" s="27"/>
      <c r="AO139" s="1"/>
      <c r="AP139" s="1"/>
    </row>
    <row r="140" spans="1:42" ht="20.25" customHeight="1">
      <c r="A140" s="105"/>
      <c r="B140" s="105"/>
      <c r="C140" s="105"/>
      <c r="D140" s="105"/>
      <c r="E140" s="105"/>
      <c r="F140" s="105">
        <v>1</v>
      </c>
      <c r="G140" s="22"/>
      <c r="H140" s="22"/>
      <c r="I140" s="105"/>
      <c r="J140" s="105">
        <v>1</v>
      </c>
      <c r="K140" s="22"/>
      <c r="L140" s="44" t="s">
        <v>112</v>
      </c>
      <c r="M140" s="51" t="s">
        <v>29</v>
      </c>
      <c r="N140" s="46"/>
      <c r="O140" s="107" t="s">
        <v>30</v>
      </c>
      <c r="P140" s="107"/>
      <c r="Q140" s="107"/>
      <c r="R140" s="107"/>
      <c r="S140" s="107"/>
      <c r="T140" s="107"/>
      <c r="U140" s="107"/>
      <c r="V140" s="107"/>
      <c r="W140" s="107"/>
      <c r="X140" s="107"/>
      <c r="Y140" s="107"/>
      <c r="Z140" s="107"/>
      <c r="AA140" s="107"/>
      <c r="AB140" s="107"/>
      <c r="AC140" s="37" t="s">
        <v>31</v>
      </c>
      <c r="AE140" s="27"/>
      <c r="AF140" s="27" t="str">
        <f t="shared" si="1"/>
        <v>Группа потребителей</v>
      </c>
      <c r="AG140" s="27"/>
      <c r="AH140" s="27"/>
      <c r="AI140" s="27"/>
      <c r="AO140" s="1"/>
      <c r="AP140" s="1"/>
    </row>
    <row r="141" spans="1:42" ht="17.100000000000001" customHeight="1">
      <c r="A141" s="105"/>
      <c r="B141" s="105"/>
      <c r="C141" s="105"/>
      <c r="D141" s="105"/>
      <c r="E141" s="105"/>
      <c r="F141" s="105"/>
      <c r="G141" s="22">
        <v>1</v>
      </c>
      <c r="H141" s="22"/>
      <c r="I141" s="105"/>
      <c r="J141" s="105"/>
      <c r="K141" s="22">
        <v>1</v>
      </c>
      <c r="L141" s="44" t="s">
        <v>113</v>
      </c>
      <c r="M141" s="52" t="s">
        <v>32</v>
      </c>
      <c r="N141" s="46"/>
      <c r="O141" s="53">
        <v>9024.49</v>
      </c>
      <c r="P141" s="54"/>
      <c r="Q141" s="55"/>
      <c r="R141" s="101" t="s">
        <v>33</v>
      </c>
      <c r="S141" s="100" t="s">
        <v>34</v>
      </c>
      <c r="T141" s="101" t="s">
        <v>35</v>
      </c>
      <c r="U141" s="100" t="s">
        <v>34</v>
      </c>
      <c r="V141" s="53">
        <v>9385.4699999999993</v>
      </c>
      <c r="W141" s="54"/>
      <c r="X141" s="55"/>
      <c r="Y141" s="101" t="s">
        <v>36</v>
      </c>
      <c r="Z141" s="100" t="s">
        <v>34</v>
      </c>
      <c r="AA141" s="101" t="s">
        <v>37</v>
      </c>
      <c r="AB141" s="100" t="s">
        <v>38</v>
      </c>
      <c r="AC141" s="103" t="s">
        <v>39</v>
      </c>
      <c r="AD141" s="1" t="e">
        <f ca="1">strCheckDate(O142:AB142)</f>
        <v>#NAME?</v>
      </c>
      <c r="AE141" s="27"/>
      <c r="AF141" s="27" t="str">
        <f t="shared" si="1"/>
        <v>вода</v>
      </c>
      <c r="AG141" s="27"/>
      <c r="AH141" s="27"/>
      <c r="AI141" s="27"/>
      <c r="AO141" s="1"/>
      <c r="AP141" s="1"/>
    </row>
    <row r="142" spans="1:42" ht="11.25" hidden="1" customHeight="1">
      <c r="A142" s="105"/>
      <c r="B142" s="105"/>
      <c r="C142" s="105"/>
      <c r="D142" s="105"/>
      <c r="E142" s="105"/>
      <c r="F142" s="105"/>
      <c r="G142" s="22"/>
      <c r="H142" s="22"/>
      <c r="I142" s="105"/>
      <c r="J142" s="105"/>
      <c r="K142" s="22"/>
      <c r="L142" s="56"/>
      <c r="M142" s="46"/>
      <c r="N142" s="46"/>
      <c r="O142" s="54"/>
      <c r="P142" s="54"/>
      <c r="Q142" s="57" t="str">
        <f>R141 &amp; "-" &amp; T141</f>
        <v>01.01.2022-30.06.2022</v>
      </c>
      <c r="R142" s="102"/>
      <c r="S142" s="100"/>
      <c r="T142" s="102"/>
      <c r="U142" s="100"/>
      <c r="V142" s="54"/>
      <c r="W142" s="54"/>
      <c r="X142" s="57" t="str">
        <f>Y141 &amp; "-" &amp; AA141</f>
        <v>01.07.2022-31.12.2022</v>
      </c>
      <c r="Y142" s="102"/>
      <c r="Z142" s="100"/>
      <c r="AA142" s="102"/>
      <c r="AB142" s="100"/>
      <c r="AC142" s="104"/>
      <c r="AE142" s="27"/>
      <c r="AF142" s="27" t="str">
        <f t="shared" si="1"/>
        <v/>
      </c>
      <c r="AG142" s="27"/>
      <c r="AH142" s="27"/>
      <c r="AI142" s="27"/>
      <c r="AO142" s="1"/>
      <c r="AP142" s="1"/>
    </row>
    <row r="143" spans="1:42" ht="15" hidden="1" customHeight="1">
      <c r="A143" s="105"/>
      <c r="B143" s="105"/>
      <c r="C143" s="105"/>
      <c r="D143" s="105"/>
      <c r="E143" s="105"/>
      <c r="F143" s="105"/>
      <c r="G143" s="24"/>
      <c r="H143" s="22"/>
      <c r="I143" s="105"/>
      <c r="J143" s="105"/>
      <c r="K143" s="24"/>
      <c r="L143" s="58"/>
      <c r="M143" s="59" t="s">
        <v>40</v>
      </c>
      <c r="N143" s="60"/>
      <c r="O143" s="60"/>
      <c r="P143" s="60"/>
      <c r="Q143" s="60"/>
      <c r="R143" s="60"/>
      <c r="S143" s="60"/>
      <c r="T143" s="60"/>
      <c r="U143" s="60"/>
      <c r="V143" s="60"/>
      <c r="W143" s="60"/>
      <c r="X143" s="60"/>
      <c r="Y143" s="60"/>
      <c r="Z143" s="60"/>
      <c r="AA143" s="60"/>
      <c r="AB143" s="60"/>
      <c r="AC143" s="109"/>
      <c r="AE143" s="27"/>
      <c r="AF143" s="27" t="str">
        <f t="shared" si="1"/>
        <v>Добавить вид теплоносителя (параметры теплоносителя)</v>
      </c>
      <c r="AG143" s="27"/>
      <c r="AH143" s="27"/>
      <c r="AI143" s="27"/>
      <c r="AO143" s="1"/>
      <c r="AP143" s="1"/>
    </row>
    <row r="144" spans="1:42" ht="27.75" customHeight="1">
      <c r="A144" s="105"/>
      <c r="B144" s="105"/>
      <c r="C144" s="105"/>
      <c r="D144" s="105"/>
      <c r="E144" s="105"/>
      <c r="F144" s="105">
        <v>2</v>
      </c>
      <c r="G144" s="22"/>
      <c r="H144" s="22"/>
      <c r="I144" s="105"/>
      <c r="J144" s="106" t="s">
        <v>6</v>
      </c>
      <c r="K144" s="22"/>
      <c r="L144" s="44" t="s">
        <v>114</v>
      </c>
      <c r="M144" s="51" t="s">
        <v>29</v>
      </c>
      <c r="N144" s="46"/>
      <c r="O144" s="107" t="s">
        <v>41</v>
      </c>
      <c r="P144" s="107"/>
      <c r="Q144" s="107"/>
      <c r="R144" s="107"/>
      <c r="S144" s="107"/>
      <c r="T144" s="107"/>
      <c r="U144" s="107"/>
      <c r="V144" s="107"/>
      <c r="W144" s="107"/>
      <c r="X144" s="107"/>
      <c r="Y144" s="107"/>
      <c r="Z144" s="107"/>
      <c r="AA144" s="107"/>
      <c r="AB144" s="107"/>
      <c r="AC144" s="37" t="s">
        <v>31</v>
      </c>
      <c r="AE144" s="27"/>
      <c r="AF144" s="27" t="str">
        <f t="shared" si="1"/>
        <v>Группа потребителей</v>
      </c>
      <c r="AG144" s="27"/>
      <c r="AH144" s="27"/>
      <c r="AI144" s="27"/>
      <c r="AO144" s="1"/>
      <c r="AP144" s="1"/>
    </row>
    <row r="145" spans="1:42" ht="17.100000000000001" customHeight="1">
      <c r="A145" s="105"/>
      <c r="B145" s="105"/>
      <c r="C145" s="105"/>
      <c r="D145" s="105"/>
      <c r="E145" s="105"/>
      <c r="F145" s="105"/>
      <c r="G145" s="22">
        <v>1</v>
      </c>
      <c r="H145" s="22"/>
      <c r="I145" s="105"/>
      <c r="J145" s="105"/>
      <c r="K145" s="22">
        <v>1</v>
      </c>
      <c r="L145" s="44" t="s">
        <v>115</v>
      </c>
      <c r="M145" s="52" t="s">
        <v>32</v>
      </c>
      <c r="N145" s="46"/>
      <c r="O145" s="53">
        <f>O141*1.2</f>
        <v>10829.387999999999</v>
      </c>
      <c r="P145" s="54"/>
      <c r="Q145" s="55"/>
      <c r="R145" s="101" t="s">
        <v>33</v>
      </c>
      <c r="S145" s="100" t="s">
        <v>34</v>
      </c>
      <c r="T145" s="101" t="s">
        <v>35</v>
      </c>
      <c r="U145" s="100" t="s">
        <v>34</v>
      </c>
      <c r="V145" s="53">
        <f>V141*1.2</f>
        <v>11262.563999999998</v>
      </c>
      <c r="W145" s="54"/>
      <c r="X145" s="55"/>
      <c r="Y145" s="101" t="s">
        <v>36</v>
      </c>
      <c r="Z145" s="100" t="s">
        <v>34</v>
      </c>
      <c r="AA145" s="101" t="s">
        <v>37</v>
      </c>
      <c r="AB145" s="100" t="s">
        <v>38</v>
      </c>
      <c r="AC145" s="103" t="s">
        <v>39</v>
      </c>
      <c r="AD145" s="1" t="e">
        <f ca="1">strCheckDate(O146:AB146)</f>
        <v>#NAME?</v>
      </c>
      <c r="AE145" s="27"/>
      <c r="AF145" s="27" t="str">
        <f t="shared" si="1"/>
        <v>вода</v>
      </c>
      <c r="AG145" s="27"/>
      <c r="AH145" s="27"/>
      <c r="AI145" s="27"/>
      <c r="AO145" s="1"/>
      <c r="AP145" s="1"/>
    </row>
    <row r="146" spans="1:42" ht="11.25" hidden="1" customHeight="1">
      <c r="A146" s="105"/>
      <c r="B146" s="105"/>
      <c r="C146" s="105"/>
      <c r="D146" s="105"/>
      <c r="E146" s="105"/>
      <c r="F146" s="105"/>
      <c r="G146" s="22"/>
      <c r="H146" s="22"/>
      <c r="I146" s="105"/>
      <c r="J146" s="105"/>
      <c r="K146" s="22"/>
      <c r="L146" s="56"/>
      <c r="M146" s="46"/>
      <c r="N146" s="46"/>
      <c r="O146" s="54"/>
      <c r="P146" s="54"/>
      <c r="Q146" s="57" t="str">
        <f>R145 &amp; "-" &amp; T145</f>
        <v>01.01.2022-30.06.2022</v>
      </c>
      <c r="R146" s="102"/>
      <c r="S146" s="100"/>
      <c r="T146" s="102"/>
      <c r="U146" s="100"/>
      <c r="V146" s="54"/>
      <c r="W146" s="54"/>
      <c r="X146" s="57" t="str">
        <f>Y145 &amp; "-" &amp; AA145</f>
        <v>01.07.2022-31.12.2022</v>
      </c>
      <c r="Y146" s="102"/>
      <c r="Z146" s="100"/>
      <c r="AA146" s="102"/>
      <c r="AB146" s="100"/>
      <c r="AC146" s="104"/>
      <c r="AE146" s="27"/>
      <c r="AF146" s="27" t="str">
        <f t="shared" ref="AF146:AF209" si="2">IF(M146="","",M146 )</f>
        <v/>
      </c>
      <c r="AG146" s="27"/>
      <c r="AH146" s="27"/>
      <c r="AI146" s="27"/>
      <c r="AO146" s="1"/>
      <c r="AP146" s="1"/>
    </row>
    <row r="147" spans="1:42" ht="15" hidden="1" customHeight="1">
      <c r="A147" s="105"/>
      <c r="B147" s="105"/>
      <c r="C147" s="105"/>
      <c r="D147" s="105"/>
      <c r="E147" s="105"/>
      <c r="F147" s="105"/>
      <c r="G147" s="24"/>
      <c r="H147" s="22"/>
      <c r="I147" s="105"/>
      <c r="J147" s="105"/>
      <c r="K147" s="24"/>
      <c r="L147" s="58"/>
      <c r="M147" s="59" t="s">
        <v>40</v>
      </c>
      <c r="N147" s="60"/>
      <c r="O147" s="60"/>
      <c r="P147" s="60"/>
      <c r="Q147" s="60"/>
      <c r="R147" s="60"/>
      <c r="S147" s="60"/>
      <c r="T147" s="60"/>
      <c r="U147" s="60"/>
      <c r="V147" s="60"/>
      <c r="W147" s="60"/>
      <c r="X147" s="60"/>
      <c r="Y147" s="60"/>
      <c r="Z147" s="60"/>
      <c r="AA147" s="60"/>
      <c r="AB147" s="60"/>
      <c r="AC147" s="109"/>
      <c r="AE147" s="27"/>
      <c r="AF147" s="27" t="str">
        <f t="shared" si="2"/>
        <v>Добавить вид теплоносителя (параметры теплоносителя)</v>
      </c>
      <c r="AG147" s="27"/>
      <c r="AH147" s="27"/>
      <c r="AI147" s="27"/>
      <c r="AO147" s="1"/>
      <c r="AP147" s="1"/>
    </row>
    <row r="148" spans="1:42" ht="15" hidden="1" customHeight="1">
      <c r="A148" s="105"/>
      <c r="B148" s="105"/>
      <c r="C148" s="105"/>
      <c r="D148" s="105"/>
      <c r="E148" s="105"/>
      <c r="F148" s="24"/>
      <c r="G148" s="24"/>
      <c r="H148" s="22"/>
      <c r="I148" s="105"/>
      <c r="J148" s="24"/>
      <c r="K148" s="24"/>
      <c r="L148" s="58"/>
      <c r="M148" s="61" t="s">
        <v>42</v>
      </c>
      <c r="N148" s="60"/>
      <c r="O148" s="60"/>
      <c r="P148" s="60"/>
      <c r="Q148" s="60"/>
      <c r="R148" s="60"/>
      <c r="S148" s="60"/>
      <c r="T148" s="60"/>
      <c r="U148" s="62"/>
      <c r="V148" s="60"/>
      <c r="W148" s="60"/>
      <c r="X148" s="60"/>
      <c r="Y148" s="60"/>
      <c r="Z148" s="60"/>
      <c r="AA148" s="60"/>
      <c r="AB148" s="62"/>
      <c r="AC148" s="31"/>
      <c r="AE148" s="27"/>
      <c r="AF148" s="27" t="str">
        <f t="shared" si="2"/>
        <v>Добавить группу потребителей</v>
      </c>
      <c r="AG148" s="27"/>
      <c r="AH148" s="27"/>
      <c r="AI148" s="27"/>
      <c r="AO148" s="1"/>
      <c r="AP148" s="1"/>
    </row>
    <row r="149" spans="1:42" ht="15" hidden="1" customHeight="1">
      <c r="A149" s="105"/>
      <c r="B149" s="105"/>
      <c r="C149" s="105"/>
      <c r="D149" s="105"/>
      <c r="E149" s="32" t="s">
        <v>44</v>
      </c>
      <c r="F149" s="24"/>
      <c r="G149" s="24"/>
      <c r="H149" s="24"/>
      <c r="I149" s="26"/>
      <c r="J149" s="33"/>
      <c r="K149" s="26"/>
      <c r="L149" s="58"/>
      <c r="M149" s="63" t="s">
        <v>43</v>
      </c>
      <c r="N149" s="60"/>
      <c r="O149" s="60"/>
      <c r="P149" s="60"/>
      <c r="Q149" s="60"/>
      <c r="R149" s="60"/>
      <c r="S149" s="60"/>
      <c r="T149" s="60"/>
      <c r="U149" s="62"/>
      <c r="V149" s="60"/>
      <c r="W149" s="60"/>
      <c r="X149" s="60"/>
      <c r="Y149" s="60"/>
      <c r="Z149" s="60"/>
      <c r="AA149" s="60"/>
      <c r="AB149" s="62"/>
      <c r="AC149" s="31"/>
      <c r="AE149" s="27"/>
      <c r="AF149" s="27" t="str">
        <f t="shared" si="2"/>
        <v>Добавить схему подключения</v>
      </c>
      <c r="AG149" s="27"/>
      <c r="AH149" s="27"/>
      <c r="AI149" s="27"/>
      <c r="AO149" s="1"/>
      <c r="AP149" s="1"/>
    </row>
    <row r="150" spans="1:42" ht="22.5">
      <c r="A150" s="105"/>
      <c r="B150" s="105"/>
      <c r="C150" s="105">
        <v>11</v>
      </c>
      <c r="D150" s="22"/>
      <c r="E150" s="24"/>
      <c r="F150" s="24"/>
      <c r="G150" s="24"/>
      <c r="H150" s="24"/>
      <c r="I150" s="30"/>
      <c r="J150" s="29"/>
      <c r="K150" s="8"/>
      <c r="L150" s="44" t="s">
        <v>116</v>
      </c>
      <c r="M150" s="48" t="s">
        <v>24</v>
      </c>
      <c r="N150" s="46"/>
      <c r="O150" s="108" t="str">
        <f>IF('[1]Перечень тарифов'!R41="","","" &amp; '[1]Перечень тарифов'!R41 &amp; "")</f>
        <v>с.Чалбышево</v>
      </c>
      <c r="P150" s="108"/>
      <c r="Q150" s="108"/>
      <c r="R150" s="108"/>
      <c r="S150" s="108"/>
      <c r="T150" s="108"/>
      <c r="U150" s="108"/>
      <c r="V150" s="108"/>
      <c r="W150" s="108"/>
      <c r="X150" s="108"/>
      <c r="Y150" s="108"/>
      <c r="Z150" s="108"/>
      <c r="AA150" s="108"/>
      <c r="AB150" s="108"/>
      <c r="AC150" s="37" t="s">
        <v>25</v>
      </c>
      <c r="AE150" s="27"/>
      <c r="AF150" s="27" t="str">
        <f t="shared" si="2"/>
        <v xml:space="preserve">Наименование системы теплоснабжения </v>
      </c>
      <c r="AG150" s="27"/>
      <c r="AH150" s="27"/>
      <c r="AI150" s="27"/>
      <c r="AO150" s="1"/>
      <c r="AP150" s="1"/>
    </row>
    <row r="151" spans="1:42" hidden="1">
      <c r="A151" s="105"/>
      <c r="B151" s="105"/>
      <c r="C151" s="105"/>
      <c r="D151" s="105">
        <v>1</v>
      </c>
      <c r="E151" s="24"/>
      <c r="F151" s="24"/>
      <c r="G151" s="24"/>
      <c r="H151" s="24"/>
      <c r="I151" s="30"/>
      <c r="J151" s="29"/>
      <c r="K151" s="8"/>
      <c r="L151" s="44" t="s">
        <v>117</v>
      </c>
      <c r="M151" s="49"/>
      <c r="N151" s="46"/>
      <c r="O151" s="108"/>
      <c r="P151" s="108"/>
      <c r="Q151" s="108"/>
      <c r="R151" s="108"/>
      <c r="S151" s="108"/>
      <c r="T151" s="108"/>
      <c r="U151" s="108"/>
      <c r="V151" s="108"/>
      <c r="W151" s="108"/>
      <c r="X151" s="108"/>
      <c r="Y151" s="108"/>
      <c r="Z151" s="108"/>
      <c r="AA151" s="108"/>
      <c r="AB151" s="108"/>
      <c r="AC151" s="37"/>
      <c r="AE151" s="27"/>
      <c r="AF151" s="27" t="str">
        <f t="shared" si="2"/>
        <v/>
      </c>
      <c r="AG151" s="27"/>
      <c r="AH151" s="27"/>
      <c r="AI151" s="27"/>
      <c r="AO151" s="1"/>
      <c r="AP151" s="1"/>
    </row>
    <row r="152" spans="1:42" ht="36.75" customHeight="1">
      <c r="A152" s="105"/>
      <c r="B152" s="105"/>
      <c r="C152" s="105"/>
      <c r="D152" s="105"/>
      <c r="E152" s="105">
        <v>1</v>
      </c>
      <c r="F152" s="24"/>
      <c r="G152" s="24"/>
      <c r="H152" s="22">
        <v>1</v>
      </c>
      <c r="I152" s="105">
        <v>1</v>
      </c>
      <c r="J152" s="24"/>
      <c r="K152" s="24"/>
      <c r="L152" s="44" t="s">
        <v>118</v>
      </c>
      <c r="M152" s="50" t="s">
        <v>26</v>
      </c>
      <c r="N152" s="46"/>
      <c r="O152" s="107" t="s">
        <v>27</v>
      </c>
      <c r="P152" s="107"/>
      <c r="Q152" s="107"/>
      <c r="R152" s="107"/>
      <c r="S152" s="107"/>
      <c r="T152" s="107"/>
      <c r="U152" s="107"/>
      <c r="V152" s="107"/>
      <c r="W152" s="107"/>
      <c r="X152" s="107"/>
      <c r="Y152" s="107"/>
      <c r="Z152" s="107"/>
      <c r="AA152" s="107"/>
      <c r="AB152" s="107"/>
      <c r="AC152" s="37" t="s">
        <v>28</v>
      </c>
      <c r="AE152" s="27"/>
      <c r="AF152" s="27" t="str">
        <f t="shared" si="2"/>
        <v>Схема подключения теплопотребляющей установки к коллектору источника тепловой энергии</v>
      </c>
      <c r="AG152" s="27"/>
      <c r="AH152" s="27"/>
      <c r="AI152" s="27"/>
      <c r="AO152" s="1"/>
      <c r="AP152" s="1"/>
    </row>
    <row r="153" spans="1:42" ht="24" customHeight="1">
      <c r="A153" s="105"/>
      <c r="B153" s="105"/>
      <c r="C153" s="105"/>
      <c r="D153" s="105"/>
      <c r="E153" s="105"/>
      <c r="F153" s="105">
        <v>1</v>
      </c>
      <c r="G153" s="22"/>
      <c r="H153" s="22"/>
      <c r="I153" s="105"/>
      <c r="J153" s="105">
        <v>1</v>
      </c>
      <c r="K153" s="22"/>
      <c r="L153" s="44" t="s">
        <v>119</v>
      </c>
      <c r="M153" s="51" t="s">
        <v>29</v>
      </c>
      <c r="N153" s="46"/>
      <c r="O153" s="107" t="s">
        <v>30</v>
      </c>
      <c r="P153" s="107"/>
      <c r="Q153" s="107"/>
      <c r="R153" s="107"/>
      <c r="S153" s="107"/>
      <c r="T153" s="107"/>
      <c r="U153" s="107"/>
      <c r="V153" s="107"/>
      <c r="W153" s="107"/>
      <c r="X153" s="107"/>
      <c r="Y153" s="107"/>
      <c r="Z153" s="107"/>
      <c r="AA153" s="107"/>
      <c r="AB153" s="107"/>
      <c r="AC153" s="37" t="s">
        <v>31</v>
      </c>
      <c r="AE153" s="27"/>
      <c r="AF153" s="27" t="str">
        <f t="shared" si="2"/>
        <v>Группа потребителей</v>
      </c>
      <c r="AG153" s="27"/>
      <c r="AH153" s="27"/>
      <c r="AI153" s="27"/>
      <c r="AO153" s="1"/>
      <c r="AP153" s="1"/>
    </row>
    <row r="154" spans="1:42" ht="17.100000000000001" customHeight="1">
      <c r="A154" s="105"/>
      <c r="B154" s="105"/>
      <c r="C154" s="105"/>
      <c r="D154" s="105"/>
      <c r="E154" s="105"/>
      <c r="F154" s="105"/>
      <c r="G154" s="22">
        <v>1</v>
      </c>
      <c r="H154" s="22"/>
      <c r="I154" s="105"/>
      <c r="J154" s="105"/>
      <c r="K154" s="22">
        <v>1</v>
      </c>
      <c r="L154" s="44" t="s">
        <v>120</v>
      </c>
      <c r="M154" s="52" t="s">
        <v>32</v>
      </c>
      <c r="N154" s="46"/>
      <c r="O154" s="53">
        <v>4917.57</v>
      </c>
      <c r="P154" s="54"/>
      <c r="Q154" s="55"/>
      <c r="R154" s="101" t="s">
        <v>33</v>
      </c>
      <c r="S154" s="100" t="s">
        <v>34</v>
      </c>
      <c r="T154" s="101" t="s">
        <v>35</v>
      </c>
      <c r="U154" s="100" t="s">
        <v>34</v>
      </c>
      <c r="V154" s="53">
        <v>5114.2700000000004</v>
      </c>
      <c r="W154" s="54"/>
      <c r="X154" s="55"/>
      <c r="Y154" s="101" t="s">
        <v>36</v>
      </c>
      <c r="Z154" s="100" t="s">
        <v>34</v>
      </c>
      <c r="AA154" s="101" t="s">
        <v>37</v>
      </c>
      <c r="AB154" s="100" t="s">
        <v>38</v>
      </c>
      <c r="AC154" s="103" t="s">
        <v>39</v>
      </c>
      <c r="AD154" s="1" t="e">
        <f ca="1">strCheckDate(O155:AB155)</f>
        <v>#NAME?</v>
      </c>
      <c r="AE154" s="27"/>
      <c r="AF154" s="27" t="str">
        <f t="shared" si="2"/>
        <v>вода</v>
      </c>
      <c r="AG154" s="27"/>
      <c r="AH154" s="27"/>
      <c r="AI154" s="27"/>
      <c r="AO154" s="1"/>
      <c r="AP154" s="1"/>
    </row>
    <row r="155" spans="1:42" ht="11.25" hidden="1" customHeight="1">
      <c r="A155" s="105"/>
      <c r="B155" s="105"/>
      <c r="C155" s="105"/>
      <c r="D155" s="105"/>
      <c r="E155" s="105"/>
      <c r="F155" s="105"/>
      <c r="G155" s="22"/>
      <c r="H155" s="22"/>
      <c r="I155" s="105"/>
      <c r="J155" s="105"/>
      <c r="K155" s="22"/>
      <c r="L155" s="56"/>
      <c r="M155" s="46"/>
      <c r="N155" s="46"/>
      <c r="O155" s="54"/>
      <c r="P155" s="54"/>
      <c r="Q155" s="57" t="str">
        <f>R154 &amp; "-" &amp; T154</f>
        <v>01.01.2022-30.06.2022</v>
      </c>
      <c r="R155" s="102"/>
      <c r="S155" s="100"/>
      <c r="T155" s="102"/>
      <c r="U155" s="100"/>
      <c r="V155" s="54"/>
      <c r="W155" s="54"/>
      <c r="X155" s="57" t="str">
        <f>Y154 &amp; "-" &amp; AA154</f>
        <v>01.07.2022-31.12.2022</v>
      </c>
      <c r="Y155" s="102"/>
      <c r="Z155" s="100"/>
      <c r="AA155" s="102"/>
      <c r="AB155" s="100"/>
      <c r="AC155" s="104"/>
      <c r="AE155" s="27"/>
      <c r="AF155" s="27" t="str">
        <f t="shared" si="2"/>
        <v/>
      </c>
      <c r="AG155" s="27"/>
      <c r="AH155" s="27"/>
      <c r="AI155" s="27"/>
      <c r="AO155" s="1"/>
      <c r="AP155" s="1"/>
    </row>
    <row r="156" spans="1:42" ht="15" hidden="1" customHeight="1">
      <c r="A156" s="105"/>
      <c r="B156" s="105"/>
      <c r="C156" s="105"/>
      <c r="D156" s="105"/>
      <c r="E156" s="105"/>
      <c r="F156" s="105"/>
      <c r="G156" s="24"/>
      <c r="H156" s="22"/>
      <c r="I156" s="105"/>
      <c r="J156" s="105"/>
      <c r="K156" s="24"/>
      <c r="L156" s="58"/>
      <c r="M156" s="59" t="s">
        <v>40</v>
      </c>
      <c r="N156" s="60"/>
      <c r="O156" s="60"/>
      <c r="P156" s="60"/>
      <c r="Q156" s="60"/>
      <c r="R156" s="60"/>
      <c r="S156" s="60"/>
      <c r="T156" s="60"/>
      <c r="U156" s="60"/>
      <c r="V156" s="60"/>
      <c r="W156" s="60"/>
      <c r="X156" s="60"/>
      <c r="Y156" s="60"/>
      <c r="Z156" s="60"/>
      <c r="AA156" s="60"/>
      <c r="AB156" s="60"/>
      <c r="AC156" s="109"/>
      <c r="AE156" s="27"/>
      <c r="AF156" s="27" t="str">
        <f t="shared" si="2"/>
        <v>Добавить вид теплоносителя (параметры теплоносителя)</v>
      </c>
      <c r="AG156" s="27"/>
      <c r="AH156" s="27"/>
      <c r="AI156" s="27"/>
      <c r="AO156" s="1"/>
      <c r="AP156" s="1"/>
    </row>
    <row r="157" spans="1:42" ht="18" customHeight="1">
      <c r="A157" s="105"/>
      <c r="B157" s="105"/>
      <c r="C157" s="105"/>
      <c r="D157" s="105"/>
      <c r="E157" s="105"/>
      <c r="F157" s="105">
        <v>2</v>
      </c>
      <c r="G157" s="22"/>
      <c r="H157" s="22"/>
      <c r="I157" s="105"/>
      <c r="J157" s="106" t="s">
        <v>6</v>
      </c>
      <c r="K157" s="22"/>
      <c r="L157" s="44" t="s">
        <v>121</v>
      </c>
      <c r="M157" s="51" t="s">
        <v>29</v>
      </c>
      <c r="N157" s="46"/>
      <c r="O157" s="107" t="s">
        <v>41</v>
      </c>
      <c r="P157" s="107"/>
      <c r="Q157" s="107"/>
      <c r="R157" s="107"/>
      <c r="S157" s="107"/>
      <c r="T157" s="107"/>
      <c r="U157" s="107"/>
      <c r="V157" s="107"/>
      <c r="W157" s="107"/>
      <c r="X157" s="107"/>
      <c r="Y157" s="107"/>
      <c r="Z157" s="107"/>
      <c r="AA157" s="107"/>
      <c r="AB157" s="107"/>
      <c r="AC157" s="37" t="s">
        <v>31</v>
      </c>
      <c r="AE157" s="27"/>
      <c r="AF157" s="27" t="str">
        <f t="shared" si="2"/>
        <v>Группа потребителей</v>
      </c>
      <c r="AG157" s="27"/>
      <c r="AH157" s="27"/>
      <c r="AI157" s="27"/>
      <c r="AO157" s="1"/>
      <c r="AP157" s="1"/>
    </row>
    <row r="158" spans="1:42" ht="17.100000000000001" customHeight="1">
      <c r="A158" s="105"/>
      <c r="B158" s="105"/>
      <c r="C158" s="105"/>
      <c r="D158" s="105"/>
      <c r="E158" s="105"/>
      <c r="F158" s="105"/>
      <c r="G158" s="22">
        <v>1</v>
      </c>
      <c r="H158" s="22"/>
      <c r="I158" s="105"/>
      <c r="J158" s="105"/>
      <c r="K158" s="22">
        <v>1</v>
      </c>
      <c r="L158" s="44" t="s">
        <v>122</v>
      </c>
      <c r="M158" s="52" t="s">
        <v>32</v>
      </c>
      <c r="N158" s="46"/>
      <c r="O158" s="53">
        <f>O154*1.2</f>
        <v>5901.0839999999998</v>
      </c>
      <c r="P158" s="54"/>
      <c r="Q158" s="55"/>
      <c r="R158" s="101" t="s">
        <v>33</v>
      </c>
      <c r="S158" s="100" t="s">
        <v>34</v>
      </c>
      <c r="T158" s="101" t="s">
        <v>35</v>
      </c>
      <c r="U158" s="100" t="s">
        <v>34</v>
      </c>
      <c r="V158" s="53">
        <f>V154*1.2</f>
        <v>6137.1240000000007</v>
      </c>
      <c r="W158" s="54"/>
      <c r="X158" s="55"/>
      <c r="Y158" s="101" t="s">
        <v>36</v>
      </c>
      <c r="Z158" s="100" t="s">
        <v>34</v>
      </c>
      <c r="AA158" s="101" t="s">
        <v>37</v>
      </c>
      <c r="AB158" s="100" t="s">
        <v>38</v>
      </c>
      <c r="AC158" s="103" t="s">
        <v>39</v>
      </c>
      <c r="AD158" s="1" t="e">
        <f ca="1">strCheckDate(O159:AB159)</f>
        <v>#NAME?</v>
      </c>
      <c r="AE158" s="27"/>
      <c r="AF158" s="27" t="str">
        <f t="shared" si="2"/>
        <v>вода</v>
      </c>
      <c r="AG158" s="27"/>
      <c r="AH158" s="27"/>
      <c r="AI158" s="27"/>
      <c r="AO158" s="1"/>
      <c r="AP158" s="1"/>
    </row>
    <row r="159" spans="1:42" ht="11.25" hidden="1" customHeight="1">
      <c r="A159" s="105"/>
      <c r="B159" s="105"/>
      <c r="C159" s="105"/>
      <c r="D159" s="105"/>
      <c r="E159" s="105"/>
      <c r="F159" s="105"/>
      <c r="G159" s="22"/>
      <c r="H159" s="22"/>
      <c r="I159" s="105"/>
      <c r="J159" s="105"/>
      <c r="K159" s="22"/>
      <c r="L159" s="56"/>
      <c r="M159" s="46"/>
      <c r="N159" s="46"/>
      <c r="O159" s="54"/>
      <c r="P159" s="54"/>
      <c r="Q159" s="57" t="str">
        <f>R158 &amp; "-" &amp; T158</f>
        <v>01.01.2022-30.06.2022</v>
      </c>
      <c r="R159" s="102"/>
      <c r="S159" s="100"/>
      <c r="T159" s="102"/>
      <c r="U159" s="100"/>
      <c r="V159" s="54"/>
      <c r="W159" s="54"/>
      <c r="X159" s="57" t="str">
        <f>Y158 &amp; "-" &amp; AA158</f>
        <v>01.07.2022-31.12.2022</v>
      </c>
      <c r="Y159" s="102"/>
      <c r="Z159" s="100"/>
      <c r="AA159" s="102"/>
      <c r="AB159" s="100"/>
      <c r="AC159" s="104"/>
      <c r="AE159" s="27"/>
      <c r="AF159" s="27" t="str">
        <f t="shared" si="2"/>
        <v/>
      </c>
      <c r="AG159" s="27"/>
      <c r="AH159" s="27"/>
      <c r="AI159" s="27"/>
      <c r="AO159" s="1"/>
      <c r="AP159" s="1"/>
    </row>
    <row r="160" spans="1:42" ht="15" hidden="1" customHeight="1">
      <c r="A160" s="105"/>
      <c r="B160" s="105"/>
      <c r="C160" s="105"/>
      <c r="D160" s="105"/>
      <c r="E160" s="105"/>
      <c r="F160" s="105"/>
      <c r="G160" s="24"/>
      <c r="H160" s="22"/>
      <c r="I160" s="105"/>
      <c r="J160" s="105"/>
      <c r="K160" s="24"/>
      <c r="L160" s="58"/>
      <c r="M160" s="59" t="s">
        <v>40</v>
      </c>
      <c r="N160" s="60"/>
      <c r="O160" s="60"/>
      <c r="P160" s="60"/>
      <c r="Q160" s="60"/>
      <c r="R160" s="60"/>
      <c r="S160" s="60"/>
      <c r="T160" s="60"/>
      <c r="U160" s="60"/>
      <c r="V160" s="60"/>
      <c r="W160" s="60"/>
      <c r="X160" s="60"/>
      <c r="Y160" s="60"/>
      <c r="Z160" s="60"/>
      <c r="AA160" s="60"/>
      <c r="AB160" s="60"/>
      <c r="AC160" s="109"/>
      <c r="AE160" s="27"/>
      <c r="AF160" s="27" t="str">
        <f t="shared" si="2"/>
        <v>Добавить вид теплоносителя (параметры теплоносителя)</v>
      </c>
      <c r="AG160" s="27"/>
      <c r="AH160" s="27"/>
      <c r="AI160" s="27"/>
      <c r="AO160" s="1"/>
      <c r="AP160" s="1"/>
    </row>
    <row r="161" spans="1:42" ht="15" hidden="1" customHeight="1">
      <c r="A161" s="105"/>
      <c r="B161" s="105"/>
      <c r="C161" s="105"/>
      <c r="D161" s="105"/>
      <c r="E161" s="105"/>
      <c r="F161" s="24"/>
      <c r="G161" s="24"/>
      <c r="H161" s="22"/>
      <c r="I161" s="105"/>
      <c r="J161" s="24"/>
      <c r="K161" s="24"/>
      <c r="L161" s="58"/>
      <c r="M161" s="61" t="s">
        <v>42</v>
      </c>
      <c r="N161" s="60"/>
      <c r="O161" s="60"/>
      <c r="P161" s="60"/>
      <c r="Q161" s="60"/>
      <c r="R161" s="60"/>
      <c r="S161" s="60"/>
      <c r="T161" s="60"/>
      <c r="U161" s="62"/>
      <c r="V161" s="60"/>
      <c r="W161" s="60"/>
      <c r="X161" s="60"/>
      <c r="Y161" s="60"/>
      <c r="Z161" s="60"/>
      <c r="AA161" s="60"/>
      <c r="AB161" s="62"/>
      <c r="AC161" s="31"/>
      <c r="AE161" s="27"/>
      <c r="AF161" s="27" t="str">
        <f t="shared" si="2"/>
        <v>Добавить группу потребителей</v>
      </c>
      <c r="AG161" s="27"/>
      <c r="AH161" s="27"/>
      <c r="AI161" s="27"/>
      <c r="AO161" s="1"/>
      <c r="AP161" s="1"/>
    </row>
    <row r="162" spans="1:42" ht="15" hidden="1" customHeight="1">
      <c r="A162" s="105"/>
      <c r="B162" s="105"/>
      <c r="C162" s="105"/>
      <c r="D162" s="105"/>
      <c r="E162" s="32" t="s">
        <v>44</v>
      </c>
      <c r="F162" s="24"/>
      <c r="G162" s="24"/>
      <c r="H162" s="24"/>
      <c r="I162" s="26"/>
      <c r="J162" s="33"/>
      <c r="K162" s="26"/>
      <c r="L162" s="58"/>
      <c r="M162" s="63" t="s">
        <v>43</v>
      </c>
      <c r="N162" s="60"/>
      <c r="O162" s="60"/>
      <c r="P162" s="60"/>
      <c r="Q162" s="60"/>
      <c r="R162" s="60"/>
      <c r="S162" s="60"/>
      <c r="T162" s="60"/>
      <c r="U162" s="62"/>
      <c r="V162" s="60"/>
      <c r="W162" s="60"/>
      <c r="X162" s="60"/>
      <c r="Y162" s="60"/>
      <c r="Z162" s="60"/>
      <c r="AA162" s="60"/>
      <c r="AB162" s="62"/>
      <c r="AC162" s="31"/>
      <c r="AE162" s="27"/>
      <c r="AF162" s="27" t="str">
        <f t="shared" si="2"/>
        <v>Добавить схему подключения</v>
      </c>
      <c r="AG162" s="27"/>
      <c r="AH162" s="27"/>
      <c r="AI162" s="27"/>
      <c r="AO162" s="1"/>
      <c r="AP162" s="1"/>
    </row>
    <row r="163" spans="1:42" ht="22.5">
      <c r="A163" s="105"/>
      <c r="B163" s="105"/>
      <c r="C163" s="105">
        <v>12</v>
      </c>
      <c r="D163" s="22"/>
      <c r="E163" s="24"/>
      <c r="F163" s="24"/>
      <c r="G163" s="24"/>
      <c r="H163" s="24"/>
      <c r="I163" s="30"/>
      <c r="J163" s="29"/>
      <c r="K163" s="8"/>
      <c r="L163" s="44" t="s">
        <v>123</v>
      </c>
      <c r="M163" s="48" t="s">
        <v>24</v>
      </c>
      <c r="N163" s="46"/>
      <c r="O163" s="108" t="str">
        <f>IF('[1]Перечень тарифов'!R43="","","" &amp; '[1]Перечень тарифов'!R43 &amp; "")</f>
        <v>с.Усть-Пит</v>
      </c>
      <c r="P163" s="108"/>
      <c r="Q163" s="108"/>
      <c r="R163" s="108"/>
      <c r="S163" s="108"/>
      <c r="T163" s="108"/>
      <c r="U163" s="108"/>
      <c r="V163" s="108"/>
      <c r="W163" s="108"/>
      <c r="X163" s="108"/>
      <c r="Y163" s="108"/>
      <c r="Z163" s="108"/>
      <c r="AA163" s="108"/>
      <c r="AB163" s="108"/>
      <c r="AC163" s="37" t="s">
        <v>25</v>
      </c>
      <c r="AE163" s="27"/>
      <c r="AF163" s="27" t="str">
        <f t="shared" si="2"/>
        <v xml:space="preserve">Наименование системы теплоснабжения </v>
      </c>
      <c r="AG163" s="27"/>
      <c r="AH163" s="27"/>
      <c r="AI163" s="27"/>
      <c r="AO163" s="1"/>
      <c r="AP163" s="1"/>
    </row>
    <row r="164" spans="1:42" hidden="1">
      <c r="A164" s="105"/>
      <c r="B164" s="105"/>
      <c r="C164" s="105"/>
      <c r="D164" s="105">
        <v>1</v>
      </c>
      <c r="E164" s="24"/>
      <c r="F164" s="24"/>
      <c r="G164" s="24"/>
      <c r="H164" s="24"/>
      <c r="I164" s="30"/>
      <c r="J164" s="29"/>
      <c r="K164" s="8"/>
      <c r="L164" s="44" t="s">
        <v>124</v>
      </c>
      <c r="M164" s="49"/>
      <c r="N164" s="46"/>
      <c r="O164" s="108"/>
      <c r="P164" s="108"/>
      <c r="Q164" s="108"/>
      <c r="R164" s="108"/>
      <c r="S164" s="108"/>
      <c r="T164" s="108"/>
      <c r="U164" s="108"/>
      <c r="V164" s="108"/>
      <c r="W164" s="108"/>
      <c r="X164" s="108"/>
      <c r="Y164" s="108"/>
      <c r="Z164" s="108"/>
      <c r="AA164" s="108"/>
      <c r="AB164" s="108"/>
      <c r="AC164" s="37"/>
      <c r="AE164" s="27"/>
      <c r="AF164" s="27" t="str">
        <f t="shared" si="2"/>
        <v/>
      </c>
      <c r="AG164" s="27"/>
      <c r="AH164" s="27"/>
      <c r="AI164" s="27"/>
      <c r="AO164" s="1"/>
      <c r="AP164" s="1"/>
    </row>
    <row r="165" spans="1:42" ht="32.25" customHeight="1">
      <c r="A165" s="105"/>
      <c r="B165" s="105"/>
      <c r="C165" s="105"/>
      <c r="D165" s="105"/>
      <c r="E165" s="105">
        <v>1</v>
      </c>
      <c r="F165" s="24"/>
      <c r="G165" s="24"/>
      <c r="H165" s="22">
        <v>1</v>
      </c>
      <c r="I165" s="105">
        <v>1</v>
      </c>
      <c r="J165" s="24"/>
      <c r="K165" s="24"/>
      <c r="L165" s="44" t="s">
        <v>125</v>
      </c>
      <c r="M165" s="50" t="s">
        <v>26</v>
      </c>
      <c r="N165" s="46"/>
      <c r="O165" s="107" t="s">
        <v>27</v>
      </c>
      <c r="P165" s="107"/>
      <c r="Q165" s="107"/>
      <c r="R165" s="107"/>
      <c r="S165" s="107"/>
      <c r="T165" s="107"/>
      <c r="U165" s="107"/>
      <c r="V165" s="107"/>
      <c r="W165" s="107"/>
      <c r="X165" s="107"/>
      <c r="Y165" s="107"/>
      <c r="Z165" s="107"/>
      <c r="AA165" s="107"/>
      <c r="AB165" s="107"/>
      <c r="AC165" s="37" t="s">
        <v>28</v>
      </c>
      <c r="AE165" s="27"/>
      <c r="AF165" s="27" t="str">
        <f t="shared" si="2"/>
        <v>Схема подключения теплопотребляющей установки к коллектору источника тепловой энергии</v>
      </c>
      <c r="AG165" s="27"/>
      <c r="AH165" s="27"/>
      <c r="AI165" s="27"/>
      <c r="AO165" s="1"/>
      <c r="AP165" s="1"/>
    </row>
    <row r="166" spans="1:42" ht="15" customHeight="1">
      <c r="A166" s="105"/>
      <c r="B166" s="105"/>
      <c r="C166" s="105"/>
      <c r="D166" s="105"/>
      <c r="E166" s="105"/>
      <c r="F166" s="105">
        <v>1</v>
      </c>
      <c r="G166" s="22"/>
      <c r="H166" s="22"/>
      <c r="I166" s="105"/>
      <c r="J166" s="105">
        <v>1</v>
      </c>
      <c r="K166" s="22"/>
      <c r="L166" s="44" t="s">
        <v>126</v>
      </c>
      <c r="M166" s="51" t="s">
        <v>29</v>
      </c>
      <c r="N166" s="46"/>
      <c r="O166" s="107" t="s">
        <v>30</v>
      </c>
      <c r="P166" s="107"/>
      <c r="Q166" s="107"/>
      <c r="R166" s="107"/>
      <c r="S166" s="107"/>
      <c r="T166" s="107"/>
      <c r="U166" s="107"/>
      <c r="V166" s="107"/>
      <c r="W166" s="107"/>
      <c r="X166" s="107"/>
      <c r="Y166" s="107"/>
      <c r="Z166" s="107"/>
      <c r="AA166" s="107"/>
      <c r="AB166" s="107"/>
      <c r="AC166" s="37" t="s">
        <v>31</v>
      </c>
      <c r="AE166" s="27"/>
      <c r="AF166" s="27" t="str">
        <f t="shared" si="2"/>
        <v>Группа потребителей</v>
      </c>
      <c r="AG166" s="27"/>
      <c r="AH166" s="27"/>
      <c r="AI166" s="27"/>
      <c r="AO166" s="1"/>
      <c r="AP166" s="1"/>
    </row>
    <row r="167" spans="1:42" ht="17.100000000000001" customHeight="1">
      <c r="A167" s="105"/>
      <c r="B167" s="105"/>
      <c r="C167" s="105"/>
      <c r="D167" s="105"/>
      <c r="E167" s="105"/>
      <c r="F167" s="105"/>
      <c r="G167" s="22">
        <v>1</v>
      </c>
      <c r="H167" s="22"/>
      <c r="I167" s="105"/>
      <c r="J167" s="105"/>
      <c r="K167" s="22">
        <v>1</v>
      </c>
      <c r="L167" s="44" t="s">
        <v>127</v>
      </c>
      <c r="M167" s="52" t="s">
        <v>32</v>
      </c>
      <c r="N167" s="46"/>
      <c r="O167" s="53">
        <v>12855.13</v>
      </c>
      <c r="P167" s="54"/>
      <c r="Q167" s="55"/>
      <c r="R167" s="101" t="s">
        <v>33</v>
      </c>
      <c r="S167" s="100" t="s">
        <v>34</v>
      </c>
      <c r="T167" s="101" t="s">
        <v>35</v>
      </c>
      <c r="U167" s="100" t="s">
        <v>34</v>
      </c>
      <c r="V167" s="53">
        <v>13369.33</v>
      </c>
      <c r="W167" s="54"/>
      <c r="X167" s="55"/>
      <c r="Y167" s="101" t="s">
        <v>36</v>
      </c>
      <c r="Z167" s="100" t="s">
        <v>34</v>
      </c>
      <c r="AA167" s="101" t="s">
        <v>37</v>
      </c>
      <c r="AB167" s="100" t="s">
        <v>38</v>
      </c>
      <c r="AC167" s="103" t="s">
        <v>39</v>
      </c>
      <c r="AD167" s="1" t="e">
        <f ca="1">strCheckDate(O168:AB168)</f>
        <v>#NAME?</v>
      </c>
      <c r="AE167" s="27"/>
      <c r="AF167" s="27" t="str">
        <f t="shared" si="2"/>
        <v>вода</v>
      </c>
      <c r="AG167" s="27"/>
      <c r="AH167" s="27"/>
      <c r="AI167" s="27"/>
      <c r="AO167" s="1"/>
      <c r="AP167" s="1"/>
    </row>
    <row r="168" spans="1:42" ht="11.25" hidden="1" customHeight="1">
      <c r="A168" s="105"/>
      <c r="B168" s="105"/>
      <c r="C168" s="105"/>
      <c r="D168" s="105"/>
      <c r="E168" s="105"/>
      <c r="F168" s="105"/>
      <c r="G168" s="22"/>
      <c r="H168" s="22"/>
      <c r="I168" s="105"/>
      <c r="J168" s="105"/>
      <c r="K168" s="22"/>
      <c r="L168" s="56"/>
      <c r="M168" s="46"/>
      <c r="N168" s="46"/>
      <c r="O168" s="54"/>
      <c r="P168" s="54"/>
      <c r="Q168" s="57" t="str">
        <f>R167 &amp; "-" &amp; T167</f>
        <v>01.01.2022-30.06.2022</v>
      </c>
      <c r="R168" s="102"/>
      <c r="S168" s="100"/>
      <c r="T168" s="102"/>
      <c r="U168" s="100"/>
      <c r="V168" s="54"/>
      <c r="W168" s="54"/>
      <c r="X168" s="57" t="str">
        <f>Y167 &amp; "-" &amp; AA167</f>
        <v>01.07.2022-31.12.2022</v>
      </c>
      <c r="Y168" s="102"/>
      <c r="Z168" s="100"/>
      <c r="AA168" s="102"/>
      <c r="AB168" s="100"/>
      <c r="AC168" s="104"/>
      <c r="AE168" s="27"/>
      <c r="AF168" s="27" t="str">
        <f t="shared" si="2"/>
        <v/>
      </c>
      <c r="AG168" s="27"/>
      <c r="AH168" s="27"/>
      <c r="AI168" s="27"/>
      <c r="AO168" s="1"/>
      <c r="AP168" s="1"/>
    </row>
    <row r="169" spans="1:42" ht="15" hidden="1" customHeight="1">
      <c r="A169" s="105"/>
      <c r="B169" s="105"/>
      <c r="C169" s="105"/>
      <c r="D169" s="105"/>
      <c r="E169" s="105"/>
      <c r="F169" s="105"/>
      <c r="G169" s="24"/>
      <c r="H169" s="22"/>
      <c r="I169" s="105"/>
      <c r="J169" s="105"/>
      <c r="K169" s="24"/>
      <c r="L169" s="58"/>
      <c r="M169" s="59" t="s">
        <v>40</v>
      </c>
      <c r="N169" s="60"/>
      <c r="O169" s="60"/>
      <c r="P169" s="60"/>
      <c r="Q169" s="60"/>
      <c r="R169" s="60"/>
      <c r="S169" s="60"/>
      <c r="T169" s="60"/>
      <c r="U169" s="60"/>
      <c r="V169" s="60"/>
      <c r="W169" s="60"/>
      <c r="X169" s="60"/>
      <c r="Y169" s="60"/>
      <c r="Z169" s="60"/>
      <c r="AA169" s="60"/>
      <c r="AB169" s="60"/>
      <c r="AC169" s="109"/>
      <c r="AE169" s="27"/>
      <c r="AF169" s="27" t="str">
        <f t="shared" si="2"/>
        <v>Добавить вид теплоносителя (параметры теплоносителя)</v>
      </c>
      <c r="AG169" s="27"/>
      <c r="AH169" s="27"/>
      <c r="AI169" s="27"/>
      <c r="AO169" s="1"/>
      <c r="AP169" s="1"/>
    </row>
    <row r="170" spans="1:42" ht="23.25" customHeight="1">
      <c r="A170" s="105"/>
      <c r="B170" s="105"/>
      <c r="C170" s="105"/>
      <c r="D170" s="105"/>
      <c r="E170" s="105"/>
      <c r="F170" s="105">
        <v>2</v>
      </c>
      <c r="G170" s="22"/>
      <c r="H170" s="22"/>
      <c r="I170" s="105"/>
      <c r="J170" s="106" t="s">
        <v>6</v>
      </c>
      <c r="K170" s="22"/>
      <c r="L170" s="44" t="s">
        <v>128</v>
      </c>
      <c r="M170" s="51" t="s">
        <v>29</v>
      </c>
      <c r="N170" s="46"/>
      <c r="O170" s="107" t="s">
        <v>41</v>
      </c>
      <c r="P170" s="107"/>
      <c r="Q170" s="107"/>
      <c r="R170" s="107"/>
      <c r="S170" s="107"/>
      <c r="T170" s="107"/>
      <c r="U170" s="107"/>
      <c r="V170" s="107"/>
      <c r="W170" s="107"/>
      <c r="X170" s="107"/>
      <c r="Y170" s="107"/>
      <c r="Z170" s="107"/>
      <c r="AA170" s="107"/>
      <c r="AB170" s="107"/>
      <c r="AC170" s="37" t="s">
        <v>31</v>
      </c>
      <c r="AE170" s="27"/>
      <c r="AF170" s="27" t="str">
        <f t="shared" si="2"/>
        <v>Группа потребителей</v>
      </c>
      <c r="AG170" s="27"/>
      <c r="AH170" s="27"/>
      <c r="AI170" s="27"/>
      <c r="AO170" s="1"/>
      <c r="AP170" s="1"/>
    </row>
    <row r="171" spans="1:42" ht="17.100000000000001" customHeight="1">
      <c r="A171" s="105"/>
      <c r="B171" s="105"/>
      <c r="C171" s="105"/>
      <c r="D171" s="105"/>
      <c r="E171" s="105"/>
      <c r="F171" s="105"/>
      <c r="G171" s="22">
        <v>1</v>
      </c>
      <c r="H171" s="22"/>
      <c r="I171" s="105"/>
      <c r="J171" s="105"/>
      <c r="K171" s="22">
        <v>1</v>
      </c>
      <c r="L171" s="44" t="s">
        <v>129</v>
      </c>
      <c r="M171" s="52" t="s">
        <v>32</v>
      </c>
      <c r="N171" s="46"/>
      <c r="O171" s="53">
        <f>O167*1.2</f>
        <v>15426.155999999999</v>
      </c>
      <c r="P171" s="54"/>
      <c r="Q171" s="55"/>
      <c r="R171" s="101" t="s">
        <v>33</v>
      </c>
      <c r="S171" s="100" t="s">
        <v>34</v>
      </c>
      <c r="T171" s="101" t="s">
        <v>35</v>
      </c>
      <c r="U171" s="100" t="s">
        <v>34</v>
      </c>
      <c r="V171" s="53">
        <f>V167*1.2</f>
        <v>16043.196</v>
      </c>
      <c r="W171" s="54"/>
      <c r="X171" s="55"/>
      <c r="Y171" s="101" t="s">
        <v>36</v>
      </c>
      <c r="Z171" s="100" t="s">
        <v>34</v>
      </c>
      <c r="AA171" s="101" t="s">
        <v>37</v>
      </c>
      <c r="AB171" s="100" t="s">
        <v>38</v>
      </c>
      <c r="AC171" s="103" t="s">
        <v>39</v>
      </c>
      <c r="AD171" s="1" t="e">
        <f ca="1">strCheckDate(O172:AB172)</f>
        <v>#NAME?</v>
      </c>
      <c r="AE171" s="27"/>
      <c r="AF171" s="27" t="str">
        <f t="shared" si="2"/>
        <v>вода</v>
      </c>
      <c r="AG171" s="27"/>
      <c r="AH171" s="27"/>
      <c r="AI171" s="27"/>
      <c r="AO171" s="1"/>
      <c r="AP171" s="1"/>
    </row>
    <row r="172" spans="1:42" ht="11.25" hidden="1" customHeight="1">
      <c r="A172" s="105"/>
      <c r="B172" s="105"/>
      <c r="C172" s="105"/>
      <c r="D172" s="105"/>
      <c r="E172" s="105"/>
      <c r="F172" s="105"/>
      <c r="G172" s="22"/>
      <c r="H172" s="22"/>
      <c r="I172" s="105"/>
      <c r="J172" s="105"/>
      <c r="K172" s="22"/>
      <c r="L172" s="56"/>
      <c r="M172" s="46"/>
      <c r="N172" s="46"/>
      <c r="O172" s="54"/>
      <c r="P172" s="54"/>
      <c r="Q172" s="57" t="str">
        <f>R171 &amp; "-" &amp; T171</f>
        <v>01.01.2022-30.06.2022</v>
      </c>
      <c r="R172" s="102"/>
      <c r="S172" s="100"/>
      <c r="T172" s="102"/>
      <c r="U172" s="100"/>
      <c r="V172" s="54"/>
      <c r="W172" s="54"/>
      <c r="X172" s="57" t="str">
        <f>Y171 &amp; "-" &amp; AA171</f>
        <v>01.07.2022-31.12.2022</v>
      </c>
      <c r="Y172" s="102"/>
      <c r="Z172" s="100"/>
      <c r="AA172" s="102"/>
      <c r="AB172" s="100"/>
      <c r="AC172" s="104"/>
      <c r="AE172" s="27"/>
      <c r="AF172" s="27" t="str">
        <f t="shared" si="2"/>
        <v/>
      </c>
      <c r="AG172" s="27"/>
      <c r="AH172" s="27"/>
      <c r="AI172" s="27"/>
      <c r="AO172" s="1"/>
      <c r="AP172" s="1"/>
    </row>
    <row r="173" spans="1:42" ht="15" hidden="1" customHeight="1">
      <c r="A173" s="105"/>
      <c r="B173" s="105"/>
      <c r="C173" s="105"/>
      <c r="D173" s="105"/>
      <c r="E173" s="105"/>
      <c r="F173" s="105"/>
      <c r="G173" s="24"/>
      <c r="H173" s="22"/>
      <c r="I173" s="105"/>
      <c r="J173" s="105"/>
      <c r="K173" s="24"/>
      <c r="L173" s="58"/>
      <c r="M173" s="59" t="s">
        <v>40</v>
      </c>
      <c r="N173" s="60"/>
      <c r="O173" s="60"/>
      <c r="P173" s="60"/>
      <c r="Q173" s="60"/>
      <c r="R173" s="60"/>
      <c r="S173" s="60"/>
      <c r="T173" s="60"/>
      <c r="U173" s="60"/>
      <c r="V173" s="60"/>
      <c r="W173" s="60"/>
      <c r="X173" s="60"/>
      <c r="Y173" s="60"/>
      <c r="Z173" s="60"/>
      <c r="AA173" s="60"/>
      <c r="AB173" s="60"/>
      <c r="AC173" s="109"/>
      <c r="AE173" s="27"/>
      <c r="AF173" s="27" t="str">
        <f t="shared" si="2"/>
        <v>Добавить вид теплоносителя (параметры теплоносителя)</v>
      </c>
      <c r="AG173" s="27"/>
      <c r="AH173" s="27"/>
      <c r="AI173" s="27"/>
      <c r="AO173" s="1"/>
      <c r="AP173" s="1"/>
    </row>
    <row r="174" spans="1:42" ht="15" hidden="1" customHeight="1">
      <c r="A174" s="105"/>
      <c r="B174" s="105"/>
      <c r="C174" s="105"/>
      <c r="D174" s="105"/>
      <c r="E174" s="105"/>
      <c r="F174" s="24"/>
      <c r="G174" s="24"/>
      <c r="H174" s="22"/>
      <c r="I174" s="105"/>
      <c r="J174" s="24"/>
      <c r="K174" s="24"/>
      <c r="L174" s="58"/>
      <c r="M174" s="61" t="s">
        <v>42</v>
      </c>
      <c r="N174" s="60"/>
      <c r="O174" s="60"/>
      <c r="P174" s="60"/>
      <c r="Q174" s="60"/>
      <c r="R174" s="60"/>
      <c r="S174" s="60"/>
      <c r="T174" s="60"/>
      <c r="U174" s="62"/>
      <c r="V174" s="60"/>
      <c r="W174" s="60"/>
      <c r="X174" s="60"/>
      <c r="Y174" s="60"/>
      <c r="Z174" s="60"/>
      <c r="AA174" s="60"/>
      <c r="AB174" s="62"/>
      <c r="AC174" s="31"/>
      <c r="AE174" s="27"/>
      <c r="AF174" s="27" t="str">
        <f t="shared" si="2"/>
        <v>Добавить группу потребителей</v>
      </c>
      <c r="AG174" s="27"/>
      <c r="AH174" s="27"/>
      <c r="AI174" s="27"/>
      <c r="AO174" s="1"/>
      <c r="AP174" s="1"/>
    </row>
    <row r="175" spans="1:42" ht="15" hidden="1" customHeight="1">
      <c r="A175" s="105"/>
      <c r="B175" s="105"/>
      <c r="C175" s="105"/>
      <c r="D175" s="105"/>
      <c r="E175" s="32" t="s">
        <v>44</v>
      </c>
      <c r="F175" s="24"/>
      <c r="G175" s="24"/>
      <c r="H175" s="24"/>
      <c r="I175" s="26"/>
      <c r="J175" s="33"/>
      <c r="K175" s="26"/>
      <c r="L175" s="58"/>
      <c r="M175" s="63" t="s">
        <v>43</v>
      </c>
      <c r="N175" s="60"/>
      <c r="O175" s="60"/>
      <c r="P175" s="60"/>
      <c r="Q175" s="60"/>
      <c r="R175" s="60"/>
      <c r="S175" s="60"/>
      <c r="T175" s="60"/>
      <c r="U175" s="62"/>
      <c r="V175" s="60"/>
      <c r="W175" s="60"/>
      <c r="X175" s="60"/>
      <c r="Y175" s="60"/>
      <c r="Z175" s="60"/>
      <c r="AA175" s="60"/>
      <c r="AB175" s="62"/>
      <c r="AC175" s="31"/>
      <c r="AE175" s="27"/>
      <c r="AF175" s="27" t="str">
        <f t="shared" si="2"/>
        <v>Добавить схему подключения</v>
      </c>
      <c r="AG175" s="27"/>
      <c r="AH175" s="27"/>
      <c r="AI175" s="27"/>
      <c r="AO175" s="1"/>
      <c r="AP175" s="1"/>
    </row>
    <row r="176" spans="1:42" ht="22.5">
      <c r="A176" s="105"/>
      <c r="B176" s="105"/>
      <c r="C176" s="105">
        <v>13</v>
      </c>
      <c r="D176" s="22"/>
      <c r="E176" s="24"/>
      <c r="F176" s="24"/>
      <c r="G176" s="24"/>
      <c r="H176" s="24"/>
      <c r="I176" s="30"/>
      <c r="J176" s="29"/>
      <c r="K176" s="8"/>
      <c r="L176" s="44" t="s">
        <v>130</v>
      </c>
      <c r="M176" s="48" t="s">
        <v>24</v>
      </c>
      <c r="N176" s="46"/>
      <c r="O176" s="108" t="str">
        <f>IF('[1]Перечень тарифов'!R45="","","" &amp; '[1]Перечень тарифов'!R45 &amp; "")</f>
        <v>г.Енисейск ЦРБ</v>
      </c>
      <c r="P176" s="108"/>
      <c r="Q176" s="108"/>
      <c r="R176" s="108"/>
      <c r="S176" s="108"/>
      <c r="T176" s="108"/>
      <c r="U176" s="108"/>
      <c r="V176" s="108"/>
      <c r="W176" s="108"/>
      <c r="X176" s="108"/>
      <c r="Y176" s="108"/>
      <c r="Z176" s="108"/>
      <c r="AA176" s="108"/>
      <c r="AB176" s="108"/>
      <c r="AC176" s="37" t="s">
        <v>25</v>
      </c>
      <c r="AE176" s="27"/>
      <c r="AF176" s="27" t="str">
        <f t="shared" si="2"/>
        <v xml:space="preserve">Наименование системы теплоснабжения </v>
      </c>
      <c r="AG176" s="27"/>
      <c r="AH176" s="27"/>
      <c r="AI176" s="27"/>
      <c r="AO176" s="1"/>
      <c r="AP176" s="1"/>
    </row>
    <row r="177" spans="1:42" hidden="1">
      <c r="A177" s="105"/>
      <c r="B177" s="105"/>
      <c r="C177" s="105"/>
      <c r="D177" s="105">
        <v>1</v>
      </c>
      <c r="E177" s="24"/>
      <c r="F177" s="24"/>
      <c r="G177" s="24"/>
      <c r="H177" s="24"/>
      <c r="I177" s="30"/>
      <c r="J177" s="29"/>
      <c r="K177" s="8"/>
      <c r="L177" s="44" t="s">
        <v>131</v>
      </c>
      <c r="M177" s="49"/>
      <c r="N177" s="46"/>
      <c r="O177" s="108"/>
      <c r="P177" s="108"/>
      <c r="Q177" s="108"/>
      <c r="R177" s="108"/>
      <c r="S177" s="108"/>
      <c r="T177" s="108"/>
      <c r="U177" s="108"/>
      <c r="V177" s="108"/>
      <c r="W177" s="108"/>
      <c r="X177" s="108"/>
      <c r="Y177" s="108"/>
      <c r="Z177" s="108"/>
      <c r="AA177" s="108"/>
      <c r="AB177" s="108"/>
      <c r="AC177" s="37"/>
      <c r="AE177" s="27"/>
      <c r="AF177" s="27" t="str">
        <f t="shared" si="2"/>
        <v/>
      </c>
      <c r="AG177" s="27"/>
      <c r="AH177" s="27"/>
      <c r="AI177" s="27"/>
      <c r="AO177" s="1"/>
      <c r="AP177" s="1"/>
    </row>
    <row r="178" spans="1:42" ht="34.5" customHeight="1">
      <c r="A178" s="105"/>
      <c r="B178" s="105"/>
      <c r="C178" s="105"/>
      <c r="D178" s="105"/>
      <c r="E178" s="105">
        <v>1</v>
      </c>
      <c r="F178" s="24"/>
      <c r="G178" s="24"/>
      <c r="H178" s="22">
        <v>1</v>
      </c>
      <c r="I178" s="105">
        <v>1</v>
      </c>
      <c r="J178" s="24"/>
      <c r="K178" s="24"/>
      <c r="L178" s="44" t="s">
        <v>132</v>
      </c>
      <c r="M178" s="50" t="s">
        <v>26</v>
      </c>
      <c r="N178" s="46"/>
      <c r="O178" s="107" t="s">
        <v>27</v>
      </c>
      <c r="P178" s="107"/>
      <c r="Q178" s="107"/>
      <c r="R178" s="107"/>
      <c r="S178" s="107"/>
      <c r="T178" s="107"/>
      <c r="U178" s="107"/>
      <c r="V178" s="107"/>
      <c r="W178" s="107"/>
      <c r="X178" s="107"/>
      <c r="Y178" s="107"/>
      <c r="Z178" s="107"/>
      <c r="AA178" s="107"/>
      <c r="AB178" s="107"/>
      <c r="AC178" s="37" t="s">
        <v>28</v>
      </c>
      <c r="AE178" s="27"/>
      <c r="AF178" s="27" t="str">
        <f t="shared" si="2"/>
        <v>Схема подключения теплопотребляющей установки к коллектору источника тепловой энергии</v>
      </c>
      <c r="AG178" s="27"/>
      <c r="AH178" s="27"/>
      <c r="AI178" s="27"/>
      <c r="AO178" s="1"/>
      <c r="AP178" s="1"/>
    </row>
    <row r="179" spans="1:42" ht="24" customHeight="1">
      <c r="A179" s="105"/>
      <c r="B179" s="105"/>
      <c r="C179" s="105"/>
      <c r="D179" s="105"/>
      <c r="E179" s="105"/>
      <c r="F179" s="105">
        <v>1</v>
      </c>
      <c r="G179" s="22"/>
      <c r="H179" s="22"/>
      <c r="I179" s="105"/>
      <c r="J179" s="105">
        <v>1</v>
      </c>
      <c r="K179" s="22"/>
      <c r="L179" s="44" t="s">
        <v>133</v>
      </c>
      <c r="M179" s="51" t="s">
        <v>29</v>
      </c>
      <c r="N179" s="46"/>
      <c r="O179" s="107" t="s">
        <v>30</v>
      </c>
      <c r="P179" s="107"/>
      <c r="Q179" s="107"/>
      <c r="R179" s="107"/>
      <c r="S179" s="107"/>
      <c r="T179" s="107"/>
      <c r="U179" s="107"/>
      <c r="V179" s="107"/>
      <c r="W179" s="107"/>
      <c r="X179" s="107"/>
      <c r="Y179" s="107"/>
      <c r="Z179" s="107"/>
      <c r="AA179" s="107"/>
      <c r="AB179" s="107"/>
      <c r="AC179" s="37" t="s">
        <v>31</v>
      </c>
      <c r="AE179" s="27"/>
      <c r="AF179" s="27" t="str">
        <f t="shared" si="2"/>
        <v>Группа потребителей</v>
      </c>
      <c r="AG179" s="27"/>
      <c r="AH179" s="27"/>
      <c r="AI179" s="27"/>
      <c r="AO179" s="1"/>
      <c r="AP179" s="1"/>
    </row>
    <row r="180" spans="1:42" ht="17.100000000000001" customHeight="1">
      <c r="A180" s="105"/>
      <c r="B180" s="105"/>
      <c r="C180" s="105"/>
      <c r="D180" s="105"/>
      <c r="E180" s="105"/>
      <c r="F180" s="105"/>
      <c r="G180" s="22">
        <v>1</v>
      </c>
      <c r="H180" s="22"/>
      <c r="I180" s="105"/>
      <c r="J180" s="105"/>
      <c r="K180" s="22">
        <v>1</v>
      </c>
      <c r="L180" s="44" t="s">
        <v>134</v>
      </c>
      <c r="M180" s="52" t="s">
        <v>32</v>
      </c>
      <c r="N180" s="46"/>
      <c r="O180" s="53">
        <v>4573.59</v>
      </c>
      <c r="P180" s="54"/>
      <c r="Q180" s="55"/>
      <c r="R180" s="101" t="s">
        <v>33</v>
      </c>
      <c r="S180" s="100" t="s">
        <v>34</v>
      </c>
      <c r="T180" s="101" t="s">
        <v>35</v>
      </c>
      <c r="U180" s="100" t="s">
        <v>34</v>
      </c>
      <c r="V180" s="53">
        <v>5030.9490000000014</v>
      </c>
      <c r="W180" s="54"/>
      <c r="X180" s="55"/>
      <c r="Y180" s="101" t="s">
        <v>36</v>
      </c>
      <c r="Z180" s="100" t="s">
        <v>34</v>
      </c>
      <c r="AA180" s="101" t="s">
        <v>37</v>
      </c>
      <c r="AB180" s="100" t="s">
        <v>38</v>
      </c>
      <c r="AC180" s="103" t="s">
        <v>39</v>
      </c>
      <c r="AD180" s="1" t="e">
        <f ca="1">strCheckDate(O181:AB181)</f>
        <v>#NAME?</v>
      </c>
      <c r="AE180" s="27"/>
      <c r="AF180" s="27" t="str">
        <f t="shared" si="2"/>
        <v>вода</v>
      </c>
      <c r="AG180" s="27"/>
      <c r="AH180" s="27"/>
      <c r="AI180" s="27"/>
      <c r="AO180" s="1"/>
      <c r="AP180" s="1"/>
    </row>
    <row r="181" spans="1:42" ht="11.25" hidden="1" customHeight="1">
      <c r="A181" s="105"/>
      <c r="B181" s="105"/>
      <c r="C181" s="105"/>
      <c r="D181" s="105"/>
      <c r="E181" s="105"/>
      <c r="F181" s="105"/>
      <c r="G181" s="22"/>
      <c r="H181" s="22"/>
      <c r="I181" s="105"/>
      <c r="J181" s="105"/>
      <c r="K181" s="22"/>
      <c r="L181" s="56"/>
      <c r="M181" s="46"/>
      <c r="N181" s="46"/>
      <c r="O181" s="54"/>
      <c r="P181" s="54"/>
      <c r="Q181" s="57" t="str">
        <f>R180 &amp; "-" &amp; T180</f>
        <v>01.01.2022-30.06.2022</v>
      </c>
      <c r="R181" s="102"/>
      <c r="S181" s="100"/>
      <c r="T181" s="102"/>
      <c r="U181" s="100"/>
      <c r="V181" s="54"/>
      <c r="W181" s="54"/>
      <c r="X181" s="57" t="str">
        <f>Y180 &amp; "-" &amp; AA180</f>
        <v>01.07.2022-31.12.2022</v>
      </c>
      <c r="Y181" s="102"/>
      <c r="Z181" s="100"/>
      <c r="AA181" s="102"/>
      <c r="AB181" s="100"/>
      <c r="AC181" s="104"/>
      <c r="AE181" s="27"/>
      <c r="AF181" s="27" t="str">
        <f t="shared" si="2"/>
        <v/>
      </c>
      <c r="AG181" s="27"/>
      <c r="AH181" s="27"/>
      <c r="AI181" s="27"/>
      <c r="AO181" s="1"/>
      <c r="AP181" s="1"/>
    </row>
    <row r="182" spans="1:42" ht="15" hidden="1" customHeight="1">
      <c r="A182" s="105"/>
      <c r="B182" s="105"/>
      <c r="C182" s="105"/>
      <c r="D182" s="105"/>
      <c r="E182" s="105"/>
      <c r="F182" s="105"/>
      <c r="G182" s="24"/>
      <c r="H182" s="22"/>
      <c r="I182" s="105"/>
      <c r="J182" s="105"/>
      <c r="K182" s="24"/>
      <c r="L182" s="58"/>
      <c r="M182" s="59" t="s">
        <v>40</v>
      </c>
      <c r="N182" s="60"/>
      <c r="O182" s="60"/>
      <c r="P182" s="60"/>
      <c r="Q182" s="60"/>
      <c r="R182" s="60"/>
      <c r="S182" s="60"/>
      <c r="T182" s="60"/>
      <c r="U182" s="60"/>
      <c r="V182" s="60"/>
      <c r="W182" s="60"/>
      <c r="X182" s="60"/>
      <c r="Y182" s="60"/>
      <c r="Z182" s="60"/>
      <c r="AA182" s="60"/>
      <c r="AB182" s="60"/>
      <c r="AC182" s="109"/>
      <c r="AE182" s="27"/>
      <c r="AF182" s="27" t="str">
        <f t="shared" si="2"/>
        <v>Добавить вид теплоносителя (параметры теплоносителя)</v>
      </c>
      <c r="AG182" s="27"/>
      <c r="AH182" s="27"/>
      <c r="AI182" s="27"/>
      <c r="AO182" s="1"/>
      <c r="AP182" s="1"/>
    </row>
    <row r="183" spans="1:42" ht="18" customHeight="1">
      <c r="A183" s="105"/>
      <c r="B183" s="105"/>
      <c r="C183" s="105"/>
      <c r="D183" s="105"/>
      <c r="E183" s="105"/>
      <c r="F183" s="105">
        <v>2</v>
      </c>
      <c r="G183" s="22"/>
      <c r="H183" s="22"/>
      <c r="I183" s="105"/>
      <c r="J183" s="106" t="s">
        <v>6</v>
      </c>
      <c r="K183" s="22"/>
      <c r="L183" s="44" t="s">
        <v>135</v>
      </c>
      <c r="M183" s="51" t="s">
        <v>29</v>
      </c>
      <c r="N183" s="46"/>
      <c r="O183" s="107" t="s">
        <v>41</v>
      </c>
      <c r="P183" s="107"/>
      <c r="Q183" s="107"/>
      <c r="R183" s="107"/>
      <c r="S183" s="107"/>
      <c r="T183" s="107"/>
      <c r="U183" s="107"/>
      <c r="V183" s="107"/>
      <c r="W183" s="107"/>
      <c r="X183" s="107"/>
      <c r="Y183" s="107"/>
      <c r="Z183" s="107"/>
      <c r="AA183" s="107"/>
      <c r="AB183" s="107"/>
      <c r="AC183" s="37" t="s">
        <v>31</v>
      </c>
      <c r="AE183" s="27"/>
      <c r="AF183" s="27" t="str">
        <f t="shared" si="2"/>
        <v>Группа потребителей</v>
      </c>
      <c r="AG183" s="27"/>
      <c r="AH183" s="27"/>
      <c r="AI183" s="27"/>
      <c r="AO183" s="1"/>
      <c r="AP183" s="1"/>
    </row>
    <row r="184" spans="1:42" ht="17.100000000000001" customHeight="1">
      <c r="A184" s="105"/>
      <c r="B184" s="105"/>
      <c r="C184" s="105"/>
      <c r="D184" s="105"/>
      <c r="E184" s="105"/>
      <c r="F184" s="105"/>
      <c r="G184" s="22">
        <v>1</v>
      </c>
      <c r="H184" s="22"/>
      <c r="I184" s="105"/>
      <c r="J184" s="105"/>
      <c r="K184" s="22">
        <v>1</v>
      </c>
      <c r="L184" s="44" t="s">
        <v>136</v>
      </c>
      <c r="M184" s="52" t="s">
        <v>32</v>
      </c>
      <c r="N184" s="46"/>
      <c r="O184" s="53">
        <f>O180*1.2</f>
        <v>5488.308</v>
      </c>
      <c r="P184" s="54"/>
      <c r="Q184" s="55"/>
      <c r="R184" s="101" t="s">
        <v>33</v>
      </c>
      <c r="S184" s="100" t="s">
        <v>34</v>
      </c>
      <c r="T184" s="101" t="s">
        <v>35</v>
      </c>
      <c r="U184" s="100" t="s">
        <v>34</v>
      </c>
      <c r="V184" s="53">
        <f>V180*1.2</f>
        <v>6037.1388000000015</v>
      </c>
      <c r="W184" s="54"/>
      <c r="X184" s="55"/>
      <c r="Y184" s="101" t="s">
        <v>36</v>
      </c>
      <c r="Z184" s="100" t="s">
        <v>34</v>
      </c>
      <c r="AA184" s="101" t="s">
        <v>37</v>
      </c>
      <c r="AB184" s="100" t="s">
        <v>38</v>
      </c>
      <c r="AC184" s="103" t="s">
        <v>39</v>
      </c>
      <c r="AD184" s="1" t="e">
        <f ca="1">strCheckDate(O185:AB185)</f>
        <v>#NAME?</v>
      </c>
      <c r="AE184" s="27"/>
      <c r="AF184" s="27" t="str">
        <f t="shared" si="2"/>
        <v>вода</v>
      </c>
      <c r="AG184" s="27"/>
      <c r="AH184" s="27"/>
      <c r="AI184" s="27"/>
      <c r="AO184" s="1"/>
      <c r="AP184" s="1"/>
    </row>
    <row r="185" spans="1:42" ht="11.25" hidden="1" customHeight="1">
      <c r="A185" s="105"/>
      <c r="B185" s="105"/>
      <c r="C185" s="105"/>
      <c r="D185" s="105"/>
      <c r="E185" s="105"/>
      <c r="F185" s="105"/>
      <c r="G185" s="22"/>
      <c r="H185" s="22"/>
      <c r="I185" s="105"/>
      <c r="J185" s="105"/>
      <c r="K185" s="22"/>
      <c r="L185" s="56"/>
      <c r="M185" s="46"/>
      <c r="N185" s="46"/>
      <c r="O185" s="54"/>
      <c r="P185" s="54"/>
      <c r="Q185" s="57" t="str">
        <f>R184 &amp; "-" &amp; T184</f>
        <v>01.01.2022-30.06.2022</v>
      </c>
      <c r="R185" s="102"/>
      <c r="S185" s="100"/>
      <c r="T185" s="102"/>
      <c r="U185" s="100"/>
      <c r="V185" s="54"/>
      <c r="W185" s="54"/>
      <c r="X185" s="57" t="str">
        <f>Y184 &amp; "-" &amp; AA184</f>
        <v>01.07.2022-31.12.2022</v>
      </c>
      <c r="Y185" s="102"/>
      <c r="Z185" s="100"/>
      <c r="AA185" s="102"/>
      <c r="AB185" s="100"/>
      <c r="AC185" s="104"/>
      <c r="AE185" s="27"/>
      <c r="AF185" s="27" t="str">
        <f t="shared" si="2"/>
        <v/>
      </c>
      <c r="AG185" s="27"/>
      <c r="AH185" s="27"/>
      <c r="AI185" s="27"/>
      <c r="AO185" s="1"/>
      <c r="AP185" s="1"/>
    </row>
    <row r="186" spans="1:42" ht="15" hidden="1" customHeight="1">
      <c r="A186" s="105"/>
      <c r="B186" s="105"/>
      <c r="C186" s="105"/>
      <c r="D186" s="105"/>
      <c r="E186" s="105"/>
      <c r="F186" s="105"/>
      <c r="G186" s="24"/>
      <c r="H186" s="22"/>
      <c r="I186" s="105"/>
      <c r="J186" s="105"/>
      <c r="K186" s="24"/>
      <c r="L186" s="58"/>
      <c r="M186" s="59" t="s">
        <v>40</v>
      </c>
      <c r="N186" s="60"/>
      <c r="O186" s="60"/>
      <c r="P186" s="60"/>
      <c r="Q186" s="60"/>
      <c r="R186" s="60"/>
      <c r="S186" s="60"/>
      <c r="T186" s="60"/>
      <c r="U186" s="60"/>
      <c r="V186" s="60"/>
      <c r="W186" s="60"/>
      <c r="X186" s="60"/>
      <c r="Y186" s="60"/>
      <c r="Z186" s="60"/>
      <c r="AA186" s="60"/>
      <c r="AB186" s="60"/>
      <c r="AC186" s="109"/>
      <c r="AE186" s="27"/>
      <c r="AF186" s="27" t="str">
        <f t="shared" si="2"/>
        <v>Добавить вид теплоносителя (параметры теплоносителя)</v>
      </c>
      <c r="AG186" s="27"/>
      <c r="AH186" s="27"/>
      <c r="AI186" s="27"/>
      <c r="AO186" s="1"/>
      <c r="AP186" s="1"/>
    </row>
    <row r="187" spans="1:42" ht="15" hidden="1" customHeight="1">
      <c r="A187" s="105"/>
      <c r="B187" s="105"/>
      <c r="C187" s="105"/>
      <c r="D187" s="105"/>
      <c r="E187" s="105"/>
      <c r="F187" s="24"/>
      <c r="G187" s="24"/>
      <c r="H187" s="22"/>
      <c r="I187" s="105"/>
      <c r="J187" s="24"/>
      <c r="K187" s="24"/>
      <c r="L187" s="58"/>
      <c r="M187" s="61" t="s">
        <v>42</v>
      </c>
      <c r="N187" s="60"/>
      <c r="O187" s="60"/>
      <c r="P187" s="60"/>
      <c r="Q187" s="60"/>
      <c r="R187" s="60"/>
      <c r="S187" s="60"/>
      <c r="T187" s="60"/>
      <c r="U187" s="62"/>
      <c r="V187" s="60"/>
      <c r="W187" s="60"/>
      <c r="X187" s="60"/>
      <c r="Y187" s="60"/>
      <c r="Z187" s="60"/>
      <c r="AA187" s="60"/>
      <c r="AB187" s="62"/>
      <c r="AC187" s="31"/>
      <c r="AE187" s="27"/>
      <c r="AF187" s="27" t="str">
        <f t="shared" si="2"/>
        <v>Добавить группу потребителей</v>
      </c>
      <c r="AG187" s="27"/>
      <c r="AH187" s="27"/>
      <c r="AI187" s="27"/>
      <c r="AO187" s="1"/>
      <c r="AP187" s="1"/>
    </row>
    <row r="188" spans="1:42" ht="15" hidden="1" customHeight="1">
      <c r="A188" s="105"/>
      <c r="B188" s="105"/>
      <c r="C188" s="105"/>
      <c r="D188" s="105"/>
      <c r="E188" s="32" t="s">
        <v>44</v>
      </c>
      <c r="F188" s="24"/>
      <c r="G188" s="24"/>
      <c r="H188" s="24"/>
      <c r="I188" s="26"/>
      <c r="J188" s="33"/>
      <c r="K188" s="26"/>
      <c r="L188" s="58"/>
      <c r="M188" s="63" t="s">
        <v>43</v>
      </c>
      <c r="N188" s="60"/>
      <c r="O188" s="60"/>
      <c r="P188" s="60"/>
      <c r="Q188" s="60"/>
      <c r="R188" s="60"/>
      <c r="S188" s="60"/>
      <c r="T188" s="60"/>
      <c r="U188" s="62"/>
      <c r="V188" s="60"/>
      <c r="W188" s="60"/>
      <c r="X188" s="60"/>
      <c r="Y188" s="60"/>
      <c r="Z188" s="60"/>
      <c r="AA188" s="60"/>
      <c r="AB188" s="62"/>
      <c r="AC188" s="31"/>
      <c r="AE188" s="27"/>
      <c r="AF188" s="27" t="str">
        <f t="shared" si="2"/>
        <v>Добавить схему подключения</v>
      </c>
      <c r="AG188" s="27"/>
      <c r="AH188" s="27"/>
      <c r="AI188" s="27"/>
      <c r="AO188" s="1"/>
      <c r="AP188" s="1"/>
    </row>
    <row r="189" spans="1:42" ht="22.5">
      <c r="A189" s="105"/>
      <c r="B189" s="105"/>
      <c r="C189" s="105">
        <v>14</v>
      </c>
      <c r="D189" s="22"/>
      <c r="E189" s="24"/>
      <c r="F189" s="24"/>
      <c r="G189" s="24"/>
      <c r="H189" s="24"/>
      <c r="I189" s="30"/>
      <c r="J189" s="29"/>
      <c r="K189" s="8"/>
      <c r="L189" s="44" t="s">
        <v>137</v>
      </c>
      <c r="M189" s="48" t="s">
        <v>24</v>
      </c>
      <c r="N189" s="46"/>
      <c r="O189" s="108" t="str">
        <f>IF('[1]Перечень тарифов'!R47="","","" &amp; '[1]Перечень тарифов'!R47 &amp; "")</f>
        <v>п.Подтесово</v>
      </c>
      <c r="P189" s="108"/>
      <c r="Q189" s="108"/>
      <c r="R189" s="108"/>
      <c r="S189" s="108"/>
      <c r="T189" s="108"/>
      <c r="U189" s="108"/>
      <c r="V189" s="108"/>
      <c r="W189" s="108"/>
      <c r="X189" s="108"/>
      <c r="Y189" s="108"/>
      <c r="Z189" s="108"/>
      <c r="AA189" s="108"/>
      <c r="AB189" s="108"/>
      <c r="AC189" s="37" t="s">
        <v>25</v>
      </c>
      <c r="AE189" s="27"/>
      <c r="AF189" s="27" t="str">
        <f t="shared" si="2"/>
        <v xml:space="preserve">Наименование системы теплоснабжения </v>
      </c>
      <c r="AG189" s="27"/>
      <c r="AH189" s="27"/>
      <c r="AI189" s="27"/>
      <c r="AO189" s="1"/>
      <c r="AP189" s="1"/>
    </row>
    <row r="190" spans="1:42" hidden="1">
      <c r="A190" s="105"/>
      <c r="B190" s="105"/>
      <c r="C190" s="105"/>
      <c r="D190" s="105">
        <v>1</v>
      </c>
      <c r="E190" s="24"/>
      <c r="F190" s="24"/>
      <c r="G190" s="24"/>
      <c r="H190" s="24"/>
      <c r="I190" s="30"/>
      <c r="J190" s="29"/>
      <c r="K190" s="8"/>
      <c r="L190" s="44" t="s">
        <v>138</v>
      </c>
      <c r="M190" s="49"/>
      <c r="N190" s="46"/>
      <c r="O190" s="108"/>
      <c r="P190" s="108"/>
      <c r="Q190" s="108"/>
      <c r="R190" s="108"/>
      <c r="S190" s="108"/>
      <c r="T190" s="108"/>
      <c r="U190" s="108"/>
      <c r="V190" s="108"/>
      <c r="W190" s="108"/>
      <c r="X190" s="108"/>
      <c r="Y190" s="108"/>
      <c r="Z190" s="108"/>
      <c r="AA190" s="108"/>
      <c r="AB190" s="108"/>
      <c r="AC190" s="37"/>
      <c r="AE190" s="27"/>
      <c r="AF190" s="27" t="str">
        <f t="shared" si="2"/>
        <v/>
      </c>
      <c r="AG190" s="27"/>
      <c r="AH190" s="27"/>
      <c r="AI190" s="27"/>
      <c r="AO190" s="1"/>
      <c r="AP190" s="1"/>
    </row>
    <row r="191" spans="1:42" ht="30" customHeight="1">
      <c r="A191" s="105"/>
      <c r="B191" s="105"/>
      <c r="C191" s="105"/>
      <c r="D191" s="105"/>
      <c r="E191" s="105">
        <v>1</v>
      </c>
      <c r="F191" s="24"/>
      <c r="G191" s="24"/>
      <c r="H191" s="22">
        <v>1</v>
      </c>
      <c r="I191" s="105">
        <v>1</v>
      </c>
      <c r="J191" s="24"/>
      <c r="K191" s="24"/>
      <c r="L191" s="44" t="s">
        <v>139</v>
      </c>
      <c r="M191" s="50" t="s">
        <v>26</v>
      </c>
      <c r="N191" s="46"/>
      <c r="O191" s="107" t="s">
        <v>27</v>
      </c>
      <c r="P191" s="107"/>
      <c r="Q191" s="107"/>
      <c r="R191" s="107"/>
      <c r="S191" s="107"/>
      <c r="T191" s="107"/>
      <c r="U191" s="107"/>
      <c r="V191" s="107"/>
      <c r="W191" s="107"/>
      <c r="X191" s="107"/>
      <c r="Y191" s="107"/>
      <c r="Z191" s="107"/>
      <c r="AA191" s="107"/>
      <c r="AB191" s="107"/>
      <c r="AC191" s="37" t="s">
        <v>28</v>
      </c>
      <c r="AE191" s="27"/>
      <c r="AF191" s="27" t="str">
        <f t="shared" si="2"/>
        <v>Схема подключения теплопотребляющей установки к коллектору источника тепловой энергии</v>
      </c>
      <c r="AG191" s="27"/>
      <c r="AH191" s="27"/>
      <c r="AI191" s="27"/>
      <c r="AO191" s="1"/>
      <c r="AP191" s="1"/>
    </row>
    <row r="192" spans="1:42" ht="21.75" customHeight="1">
      <c r="A192" s="105"/>
      <c r="B192" s="105"/>
      <c r="C192" s="105"/>
      <c r="D192" s="105"/>
      <c r="E192" s="105"/>
      <c r="F192" s="105">
        <v>1</v>
      </c>
      <c r="G192" s="22"/>
      <c r="H192" s="22"/>
      <c r="I192" s="105"/>
      <c r="J192" s="105">
        <v>1</v>
      </c>
      <c r="K192" s="22"/>
      <c r="L192" s="44" t="s">
        <v>140</v>
      </c>
      <c r="M192" s="51" t="s">
        <v>29</v>
      </c>
      <c r="N192" s="46"/>
      <c r="O192" s="107" t="s">
        <v>30</v>
      </c>
      <c r="P192" s="107"/>
      <c r="Q192" s="107"/>
      <c r="R192" s="107"/>
      <c r="S192" s="107"/>
      <c r="T192" s="107"/>
      <c r="U192" s="107"/>
      <c r="V192" s="107"/>
      <c r="W192" s="107"/>
      <c r="X192" s="107"/>
      <c r="Y192" s="107"/>
      <c r="Z192" s="107"/>
      <c r="AA192" s="107"/>
      <c r="AB192" s="107"/>
      <c r="AC192" s="37" t="s">
        <v>31</v>
      </c>
      <c r="AE192" s="27"/>
      <c r="AF192" s="27" t="str">
        <f t="shared" si="2"/>
        <v>Группа потребителей</v>
      </c>
      <c r="AG192" s="27"/>
      <c r="AH192" s="27"/>
      <c r="AI192" s="27"/>
      <c r="AO192" s="1"/>
      <c r="AP192" s="1"/>
    </row>
    <row r="193" spans="1:42" ht="17.100000000000001" customHeight="1">
      <c r="A193" s="105"/>
      <c r="B193" s="105"/>
      <c r="C193" s="105"/>
      <c r="D193" s="105"/>
      <c r="E193" s="105"/>
      <c r="F193" s="105"/>
      <c r="G193" s="22">
        <v>1</v>
      </c>
      <c r="H193" s="22"/>
      <c r="I193" s="105"/>
      <c r="J193" s="105"/>
      <c r="K193" s="22">
        <v>1</v>
      </c>
      <c r="L193" s="44" t="s">
        <v>141</v>
      </c>
      <c r="M193" s="52" t="s">
        <v>32</v>
      </c>
      <c r="N193" s="46"/>
      <c r="O193" s="53">
        <v>4199.6099999999997</v>
      </c>
      <c r="P193" s="54"/>
      <c r="Q193" s="55"/>
      <c r="R193" s="101" t="s">
        <v>33</v>
      </c>
      <c r="S193" s="100" t="s">
        <v>34</v>
      </c>
      <c r="T193" s="101" t="s">
        <v>35</v>
      </c>
      <c r="U193" s="100" t="s">
        <v>34</v>
      </c>
      <c r="V193" s="53">
        <v>4367.6000000000004</v>
      </c>
      <c r="W193" s="54"/>
      <c r="X193" s="55"/>
      <c r="Y193" s="101" t="s">
        <v>36</v>
      </c>
      <c r="Z193" s="100" t="s">
        <v>34</v>
      </c>
      <c r="AA193" s="101" t="s">
        <v>37</v>
      </c>
      <c r="AB193" s="100" t="s">
        <v>38</v>
      </c>
      <c r="AC193" s="103" t="s">
        <v>39</v>
      </c>
      <c r="AD193" s="1" t="e">
        <f ca="1">strCheckDate(O194:AB194)</f>
        <v>#NAME?</v>
      </c>
      <c r="AE193" s="27"/>
      <c r="AF193" s="27" t="str">
        <f t="shared" si="2"/>
        <v>вода</v>
      </c>
      <c r="AG193" s="27"/>
      <c r="AH193" s="27"/>
      <c r="AI193" s="27"/>
      <c r="AO193" s="1"/>
      <c r="AP193" s="1"/>
    </row>
    <row r="194" spans="1:42" ht="11.25" hidden="1" customHeight="1">
      <c r="A194" s="105"/>
      <c r="B194" s="105"/>
      <c r="C194" s="105"/>
      <c r="D194" s="105"/>
      <c r="E194" s="105"/>
      <c r="F194" s="105"/>
      <c r="G194" s="22"/>
      <c r="H194" s="22"/>
      <c r="I194" s="105"/>
      <c r="J194" s="105"/>
      <c r="K194" s="22"/>
      <c r="L194" s="56"/>
      <c r="M194" s="46"/>
      <c r="N194" s="46"/>
      <c r="O194" s="54"/>
      <c r="P194" s="54"/>
      <c r="Q194" s="57" t="str">
        <f>R193 &amp; "-" &amp; T193</f>
        <v>01.01.2022-30.06.2022</v>
      </c>
      <c r="R194" s="102"/>
      <c r="S194" s="100"/>
      <c r="T194" s="102"/>
      <c r="U194" s="100"/>
      <c r="V194" s="54"/>
      <c r="W194" s="54"/>
      <c r="X194" s="57" t="str">
        <f>Y193 &amp; "-" &amp; AA193</f>
        <v>01.07.2022-31.12.2022</v>
      </c>
      <c r="Y194" s="102"/>
      <c r="Z194" s="100"/>
      <c r="AA194" s="102"/>
      <c r="AB194" s="100"/>
      <c r="AC194" s="104"/>
      <c r="AE194" s="27"/>
      <c r="AF194" s="27" t="str">
        <f t="shared" si="2"/>
        <v/>
      </c>
      <c r="AG194" s="27"/>
      <c r="AH194" s="27"/>
      <c r="AI194" s="27"/>
      <c r="AO194" s="1"/>
      <c r="AP194" s="1"/>
    </row>
    <row r="195" spans="1:42" ht="15" hidden="1" customHeight="1">
      <c r="A195" s="105"/>
      <c r="B195" s="105"/>
      <c r="C195" s="105"/>
      <c r="D195" s="105"/>
      <c r="E195" s="105"/>
      <c r="F195" s="105"/>
      <c r="G195" s="24"/>
      <c r="H195" s="22"/>
      <c r="I195" s="105"/>
      <c r="J195" s="105"/>
      <c r="K195" s="24"/>
      <c r="L195" s="58"/>
      <c r="M195" s="59" t="s">
        <v>40</v>
      </c>
      <c r="N195" s="60"/>
      <c r="O195" s="60"/>
      <c r="P195" s="60"/>
      <c r="Q195" s="60"/>
      <c r="R195" s="60"/>
      <c r="S195" s="60"/>
      <c r="T195" s="60"/>
      <c r="U195" s="60"/>
      <c r="V195" s="60"/>
      <c r="W195" s="60"/>
      <c r="X195" s="60"/>
      <c r="Y195" s="60"/>
      <c r="Z195" s="60"/>
      <c r="AA195" s="60"/>
      <c r="AB195" s="60"/>
      <c r="AC195" s="109"/>
      <c r="AE195" s="27"/>
      <c r="AF195" s="27" t="str">
        <f t="shared" si="2"/>
        <v>Добавить вид теплоносителя (параметры теплоносителя)</v>
      </c>
      <c r="AG195" s="27"/>
      <c r="AH195" s="27"/>
      <c r="AI195" s="27"/>
      <c r="AO195" s="1"/>
      <c r="AP195" s="1"/>
    </row>
    <row r="196" spans="1:42" ht="16.5" customHeight="1">
      <c r="A196" s="105"/>
      <c r="B196" s="105"/>
      <c r="C196" s="105"/>
      <c r="D196" s="105"/>
      <c r="E196" s="105"/>
      <c r="F196" s="105">
        <v>2</v>
      </c>
      <c r="G196" s="22"/>
      <c r="H196" s="22"/>
      <c r="I196" s="105"/>
      <c r="J196" s="106" t="s">
        <v>6</v>
      </c>
      <c r="K196" s="22"/>
      <c r="L196" s="44" t="s">
        <v>142</v>
      </c>
      <c r="M196" s="51" t="s">
        <v>29</v>
      </c>
      <c r="N196" s="46"/>
      <c r="O196" s="107" t="s">
        <v>41</v>
      </c>
      <c r="P196" s="107"/>
      <c r="Q196" s="107"/>
      <c r="R196" s="107"/>
      <c r="S196" s="107"/>
      <c r="T196" s="107"/>
      <c r="U196" s="107"/>
      <c r="V196" s="107"/>
      <c r="W196" s="107"/>
      <c r="X196" s="107"/>
      <c r="Y196" s="107"/>
      <c r="Z196" s="107"/>
      <c r="AA196" s="107"/>
      <c r="AB196" s="107"/>
      <c r="AC196" s="37" t="s">
        <v>31</v>
      </c>
      <c r="AE196" s="27"/>
      <c r="AF196" s="27" t="str">
        <f t="shared" si="2"/>
        <v>Группа потребителей</v>
      </c>
      <c r="AG196" s="27"/>
      <c r="AH196" s="27"/>
      <c r="AI196" s="27"/>
      <c r="AO196" s="1"/>
      <c r="AP196" s="1"/>
    </row>
    <row r="197" spans="1:42" ht="17.100000000000001" customHeight="1">
      <c r="A197" s="105"/>
      <c r="B197" s="105"/>
      <c r="C197" s="105"/>
      <c r="D197" s="105"/>
      <c r="E197" s="105"/>
      <c r="F197" s="105"/>
      <c r="G197" s="22">
        <v>1</v>
      </c>
      <c r="H197" s="22"/>
      <c r="I197" s="105"/>
      <c r="J197" s="105"/>
      <c r="K197" s="22">
        <v>1</v>
      </c>
      <c r="L197" s="44" t="s">
        <v>143</v>
      </c>
      <c r="M197" s="52" t="s">
        <v>32</v>
      </c>
      <c r="N197" s="46"/>
      <c r="O197" s="53">
        <f>O193*1.2</f>
        <v>5039.5319999999992</v>
      </c>
      <c r="P197" s="54"/>
      <c r="Q197" s="55"/>
      <c r="R197" s="101" t="s">
        <v>33</v>
      </c>
      <c r="S197" s="100" t="s">
        <v>34</v>
      </c>
      <c r="T197" s="101" t="s">
        <v>35</v>
      </c>
      <c r="U197" s="100" t="s">
        <v>34</v>
      </c>
      <c r="V197" s="53">
        <f>V193*1.2</f>
        <v>5241.12</v>
      </c>
      <c r="W197" s="54"/>
      <c r="X197" s="55"/>
      <c r="Y197" s="101" t="s">
        <v>36</v>
      </c>
      <c r="Z197" s="100" t="s">
        <v>34</v>
      </c>
      <c r="AA197" s="101" t="s">
        <v>37</v>
      </c>
      <c r="AB197" s="100" t="s">
        <v>38</v>
      </c>
      <c r="AC197" s="103" t="s">
        <v>39</v>
      </c>
      <c r="AD197" s="1" t="e">
        <f ca="1">strCheckDate(O198:AB198)</f>
        <v>#NAME?</v>
      </c>
      <c r="AE197" s="27"/>
      <c r="AF197" s="27" t="str">
        <f t="shared" si="2"/>
        <v>вода</v>
      </c>
      <c r="AG197" s="27"/>
      <c r="AH197" s="27"/>
      <c r="AI197" s="27"/>
      <c r="AO197" s="1"/>
      <c r="AP197" s="1"/>
    </row>
    <row r="198" spans="1:42" ht="11.25" hidden="1" customHeight="1">
      <c r="A198" s="105"/>
      <c r="B198" s="105"/>
      <c r="C198" s="105"/>
      <c r="D198" s="105"/>
      <c r="E198" s="105"/>
      <c r="F198" s="105"/>
      <c r="G198" s="22"/>
      <c r="H198" s="22"/>
      <c r="I198" s="105"/>
      <c r="J198" s="105"/>
      <c r="K198" s="22"/>
      <c r="L198" s="56"/>
      <c r="M198" s="46"/>
      <c r="N198" s="46"/>
      <c r="O198" s="54"/>
      <c r="P198" s="54"/>
      <c r="Q198" s="57" t="str">
        <f>R197 &amp; "-" &amp; T197</f>
        <v>01.01.2022-30.06.2022</v>
      </c>
      <c r="R198" s="102"/>
      <c r="S198" s="100"/>
      <c r="T198" s="102"/>
      <c r="U198" s="100"/>
      <c r="V198" s="54"/>
      <c r="W198" s="54"/>
      <c r="X198" s="57" t="str">
        <f>Y197 &amp; "-" &amp; AA197</f>
        <v>01.07.2022-31.12.2022</v>
      </c>
      <c r="Y198" s="102"/>
      <c r="Z198" s="100"/>
      <c r="AA198" s="102"/>
      <c r="AB198" s="100"/>
      <c r="AC198" s="104"/>
      <c r="AE198" s="27"/>
      <c r="AF198" s="27" t="str">
        <f t="shared" si="2"/>
        <v/>
      </c>
      <c r="AG198" s="27"/>
      <c r="AH198" s="27"/>
      <c r="AI198" s="27"/>
      <c r="AO198" s="1"/>
      <c r="AP198" s="1"/>
    </row>
    <row r="199" spans="1:42" ht="15" hidden="1" customHeight="1">
      <c r="A199" s="105"/>
      <c r="B199" s="105"/>
      <c r="C199" s="105"/>
      <c r="D199" s="105"/>
      <c r="E199" s="105"/>
      <c r="F199" s="105"/>
      <c r="G199" s="24"/>
      <c r="H199" s="22"/>
      <c r="I199" s="105"/>
      <c r="J199" s="105"/>
      <c r="K199" s="24"/>
      <c r="L199" s="58"/>
      <c r="M199" s="59" t="s">
        <v>40</v>
      </c>
      <c r="N199" s="60"/>
      <c r="O199" s="60"/>
      <c r="P199" s="60"/>
      <c r="Q199" s="60"/>
      <c r="R199" s="60"/>
      <c r="S199" s="60"/>
      <c r="T199" s="60"/>
      <c r="U199" s="60"/>
      <c r="V199" s="60"/>
      <c r="W199" s="60"/>
      <c r="X199" s="60"/>
      <c r="Y199" s="60"/>
      <c r="Z199" s="60"/>
      <c r="AA199" s="60"/>
      <c r="AB199" s="60"/>
      <c r="AC199" s="109"/>
      <c r="AE199" s="27"/>
      <c r="AF199" s="27" t="str">
        <f t="shared" si="2"/>
        <v>Добавить вид теплоносителя (параметры теплоносителя)</v>
      </c>
      <c r="AG199" s="27"/>
      <c r="AH199" s="27"/>
      <c r="AI199" s="27"/>
      <c r="AO199" s="1"/>
      <c r="AP199" s="1"/>
    </row>
    <row r="200" spans="1:42" ht="15" hidden="1" customHeight="1">
      <c r="A200" s="105"/>
      <c r="B200" s="105"/>
      <c r="C200" s="105"/>
      <c r="D200" s="105"/>
      <c r="E200" s="105"/>
      <c r="F200" s="24"/>
      <c r="G200" s="24"/>
      <c r="H200" s="22"/>
      <c r="I200" s="105"/>
      <c r="J200" s="24"/>
      <c r="K200" s="24"/>
      <c r="L200" s="58"/>
      <c r="M200" s="61" t="s">
        <v>42</v>
      </c>
      <c r="N200" s="60"/>
      <c r="O200" s="60"/>
      <c r="P200" s="60"/>
      <c r="Q200" s="60"/>
      <c r="R200" s="60"/>
      <c r="S200" s="60"/>
      <c r="T200" s="60"/>
      <c r="U200" s="62"/>
      <c r="V200" s="60"/>
      <c r="W200" s="60"/>
      <c r="X200" s="60"/>
      <c r="Y200" s="60"/>
      <c r="Z200" s="60"/>
      <c r="AA200" s="60"/>
      <c r="AB200" s="62"/>
      <c r="AC200" s="31"/>
      <c r="AE200" s="27"/>
      <c r="AF200" s="27" t="str">
        <f t="shared" si="2"/>
        <v>Добавить группу потребителей</v>
      </c>
      <c r="AG200" s="27"/>
      <c r="AH200" s="27"/>
      <c r="AI200" s="27"/>
      <c r="AO200" s="1"/>
      <c r="AP200" s="1"/>
    </row>
    <row r="201" spans="1:42" ht="15" hidden="1" customHeight="1">
      <c r="A201" s="105"/>
      <c r="B201" s="105"/>
      <c r="C201" s="105"/>
      <c r="D201" s="105"/>
      <c r="E201" s="32" t="s">
        <v>44</v>
      </c>
      <c r="F201" s="24"/>
      <c r="G201" s="24"/>
      <c r="H201" s="24"/>
      <c r="I201" s="26"/>
      <c r="J201" s="33"/>
      <c r="K201" s="26"/>
      <c r="L201" s="58"/>
      <c r="M201" s="63" t="s">
        <v>43</v>
      </c>
      <c r="N201" s="60"/>
      <c r="O201" s="60"/>
      <c r="P201" s="60"/>
      <c r="Q201" s="60"/>
      <c r="R201" s="60"/>
      <c r="S201" s="60"/>
      <c r="T201" s="60"/>
      <c r="U201" s="62"/>
      <c r="V201" s="60"/>
      <c r="W201" s="60"/>
      <c r="X201" s="60"/>
      <c r="Y201" s="60"/>
      <c r="Z201" s="60"/>
      <c r="AA201" s="60"/>
      <c r="AB201" s="62"/>
      <c r="AC201" s="31"/>
      <c r="AE201" s="27"/>
      <c r="AF201" s="27" t="str">
        <f t="shared" si="2"/>
        <v>Добавить схему подключения</v>
      </c>
      <c r="AG201" s="27"/>
      <c r="AH201" s="27"/>
      <c r="AI201" s="27"/>
      <c r="AO201" s="1"/>
      <c r="AP201" s="1"/>
    </row>
    <row r="202" spans="1:42" ht="22.5">
      <c r="A202" s="105"/>
      <c r="B202" s="105"/>
      <c r="C202" s="105">
        <v>15</v>
      </c>
      <c r="D202" s="22"/>
      <c r="E202" s="24"/>
      <c r="F202" s="24"/>
      <c r="G202" s="24"/>
      <c r="H202" s="24"/>
      <c r="I202" s="30"/>
      <c r="J202" s="29"/>
      <c r="K202" s="8"/>
      <c r="L202" s="44" t="s">
        <v>144</v>
      </c>
      <c r="M202" s="48" t="s">
        <v>24</v>
      </c>
      <c r="N202" s="46"/>
      <c r="O202" s="108" t="str">
        <f>IF('[1]Перечень тарифов'!R49="","","" &amp; '[1]Перечень тарифов'!R49 &amp; "")</f>
        <v>с.Городище</v>
      </c>
      <c r="P202" s="108"/>
      <c r="Q202" s="108"/>
      <c r="R202" s="108"/>
      <c r="S202" s="108"/>
      <c r="T202" s="108"/>
      <c r="U202" s="108"/>
      <c r="V202" s="108"/>
      <c r="W202" s="108"/>
      <c r="X202" s="108"/>
      <c r="Y202" s="108"/>
      <c r="Z202" s="108"/>
      <c r="AA202" s="108"/>
      <c r="AB202" s="108"/>
      <c r="AC202" s="37" t="s">
        <v>25</v>
      </c>
      <c r="AE202" s="27"/>
      <c r="AF202" s="27" t="str">
        <f t="shared" si="2"/>
        <v xml:space="preserve">Наименование системы теплоснабжения </v>
      </c>
      <c r="AG202" s="27"/>
      <c r="AH202" s="27"/>
      <c r="AI202" s="27"/>
      <c r="AO202" s="1"/>
      <c r="AP202" s="1"/>
    </row>
    <row r="203" spans="1:42" hidden="1">
      <c r="A203" s="105"/>
      <c r="B203" s="105"/>
      <c r="C203" s="105"/>
      <c r="D203" s="105">
        <v>1</v>
      </c>
      <c r="E203" s="24"/>
      <c r="F203" s="24"/>
      <c r="G203" s="24"/>
      <c r="H203" s="24"/>
      <c r="I203" s="30"/>
      <c r="J203" s="29"/>
      <c r="K203" s="8"/>
      <c r="L203" s="44" t="s">
        <v>145</v>
      </c>
      <c r="M203" s="49"/>
      <c r="N203" s="46"/>
      <c r="O203" s="108"/>
      <c r="P203" s="108"/>
      <c r="Q203" s="108"/>
      <c r="R203" s="108"/>
      <c r="S203" s="108"/>
      <c r="T203" s="108"/>
      <c r="U203" s="108"/>
      <c r="V203" s="108"/>
      <c r="W203" s="108"/>
      <c r="X203" s="108"/>
      <c r="Y203" s="108"/>
      <c r="Z203" s="108"/>
      <c r="AA203" s="108"/>
      <c r="AB203" s="108"/>
      <c r="AC203" s="37"/>
      <c r="AE203" s="27"/>
      <c r="AF203" s="27" t="str">
        <f t="shared" si="2"/>
        <v/>
      </c>
      <c r="AG203" s="27"/>
      <c r="AH203" s="27"/>
      <c r="AI203" s="27"/>
      <c r="AO203" s="1"/>
      <c r="AP203" s="1"/>
    </row>
    <row r="204" spans="1:42" ht="36" customHeight="1">
      <c r="A204" s="105"/>
      <c r="B204" s="105"/>
      <c r="C204" s="105"/>
      <c r="D204" s="105"/>
      <c r="E204" s="105">
        <v>1</v>
      </c>
      <c r="F204" s="24"/>
      <c r="G204" s="24"/>
      <c r="H204" s="22">
        <v>1</v>
      </c>
      <c r="I204" s="105">
        <v>1</v>
      </c>
      <c r="J204" s="24"/>
      <c r="K204" s="24"/>
      <c r="L204" s="44" t="s">
        <v>146</v>
      </c>
      <c r="M204" s="50" t="s">
        <v>26</v>
      </c>
      <c r="N204" s="46"/>
      <c r="O204" s="107" t="s">
        <v>27</v>
      </c>
      <c r="P204" s="107"/>
      <c r="Q204" s="107"/>
      <c r="R204" s="107"/>
      <c r="S204" s="107"/>
      <c r="T204" s="107"/>
      <c r="U204" s="107"/>
      <c r="V204" s="107"/>
      <c r="W204" s="107"/>
      <c r="X204" s="107"/>
      <c r="Y204" s="107"/>
      <c r="Z204" s="107"/>
      <c r="AA204" s="107"/>
      <c r="AB204" s="107"/>
      <c r="AC204" s="37" t="s">
        <v>28</v>
      </c>
      <c r="AE204" s="27"/>
      <c r="AF204" s="27" t="str">
        <f t="shared" si="2"/>
        <v>Схема подключения теплопотребляющей установки к коллектору источника тепловой энергии</v>
      </c>
      <c r="AG204" s="27"/>
      <c r="AH204" s="27"/>
      <c r="AI204" s="27"/>
      <c r="AO204" s="1"/>
      <c r="AP204" s="1"/>
    </row>
    <row r="205" spans="1:42" ht="18" customHeight="1">
      <c r="A205" s="105"/>
      <c r="B205" s="105"/>
      <c r="C205" s="105"/>
      <c r="D205" s="105"/>
      <c r="E205" s="105"/>
      <c r="F205" s="105">
        <v>1</v>
      </c>
      <c r="G205" s="22"/>
      <c r="H205" s="22"/>
      <c r="I205" s="105"/>
      <c r="J205" s="105">
        <v>1</v>
      </c>
      <c r="K205" s="22"/>
      <c r="L205" s="44" t="s">
        <v>147</v>
      </c>
      <c r="M205" s="51" t="s">
        <v>29</v>
      </c>
      <c r="N205" s="46"/>
      <c r="O205" s="107" t="s">
        <v>30</v>
      </c>
      <c r="P205" s="107"/>
      <c r="Q205" s="107"/>
      <c r="R205" s="107"/>
      <c r="S205" s="107"/>
      <c r="T205" s="107"/>
      <c r="U205" s="107"/>
      <c r="V205" s="107"/>
      <c r="W205" s="107"/>
      <c r="X205" s="107"/>
      <c r="Y205" s="107"/>
      <c r="Z205" s="107"/>
      <c r="AA205" s="107"/>
      <c r="AB205" s="107"/>
      <c r="AC205" s="37" t="s">
        <v>31</v>
      </c>
      <c r="AE205" s="27"/>
      <c r="AF205" s="27" t="str">
        <f t="shared" si="2"/>
        <v>Группа потребителей</v>
      </c>
      <c r="AG205" s="27"/>
      <c r="AH205" s="27"/>
      <c r="AI205" s="27"/>
      <c r="AO205" s="1"/>
      <c r="AP205" s="1"/>
    </row>
    <row r="206" spans="1:42" ht="17.100000000000001" customHeight="1">
      <c r="A206" s="105"/>
      <c r="B206" s="105"/>
      <c r="C206" s="105"/>
      <c r="D206" s="105"/>
      <c r="E206" s="105"/>
      <c r="F206" s="105"/>
      <c r="G206" s="22">
        <v>1</v>
      </c>
      <c r="H206" s="22"/>
      <c r="I206" s="105"/>
      <c r="J206" s="105"/>
      <c r="K206" s="22">
        <v>1</v>
      </c>
      <c r="L206" s="44" t="s">
        <v>148</v>
      </c>
      <c r="M206" s="52" t="s">
        <v>32</v>
      </c>
      <c r="N206" s="46"/>
      <c r="O206" s="53">
        <v>6752.69</v>
      </c>
      <c r="P206" s="54"/>
      <c r="Q206" s="55"/>
      <c r="R206" s="101" t="s">
        <v>33</v>
      </c>
      <c r="S206" s="100" t="s">
        <v>34</v>
      </c>
      <c r="T206" s="101" t="s">
        <v>35</v>
      </c>
      <c r="U206" s="100" t="s">
        <v>34</v>
      </c>
      <c r="V206" s="53">
        <v>7022.79</v>
      </c>
      <c r="W206" s="54"/>
      <c r="X206" s="55"/>
      <c r="Y206" s="101" t="s">
        <v>36</v>
      </c>
      <c r="Z206" s="100" t="s">
        <v>34</v>
      </c>
      <c r="AA206" s="101" t="s">
        <v>37</v>
      </c>
      <c r="AB206" s="100" t="s">
        <v>38</v>
      </c>
      <c r="AC206" s="103" t="s">
        <v>39</v>
      </c>
      <c r="AD206" s="1" t="e">
        <f ca="1">strCheckDate(O207:AB207)</f>
        <v>#NAME?</v>
      </c>
      <c r="AE206" s="27"/>
      <c r="AF206" s="27" t="str">
        <f t="shared" si="2"/>
        <v>вода</v>
      </c>
      <c r="AG206" s="27"/>
      <c r="AH206" s="27"/>
      <c r="AI206" s="27"/>
      <c r="AO206" s="1"/>
      <c r="AP206" s="1"/>
    </row>
    <row r="207" spans="1:42" ht="11.25" hidden="1" customHeight="1">
      <c r="A207" s="105"/>
      <c r="B207" s="105"/>
      <c r="C207" s="105"/>
      <c r="D207" s="105"/>
      <c r="E207" s="105"/>
      <c r="F207" s="105"/>
      <c r="G207" s="22"/>
      <c r="H207" s="22"/>
      <c r="I207" s="105"/>
      <c r="J207" s="105"/>
      <c r="K207" s="22"/>
      <c r="L207" s="56"/>
      <c r="M207" s="46"/>
      <c r="N207" s="46"/>
      <c r="O207" s="54"/>
      <c r="P207" s="54"/>
      <c r="Q207" s="57" t="str">
        <f>R206 &amp; "-" &amp; T206</f>
        <v>01.01.2022-30.06.2022</v>
      </c>
      <c r="R207" s="102"/>
      <c r="S207" s="100"/>
      <c r="T207" s="102"/>
      <c r="U207" s="100"/>
      <c r="V207" s="54"/>
      <c r="W207" s="54"/>
      <c r="X207" s="57" t="str">
        <f>Y206 &amp; "-" &amp; AA206</f>
        <v>01.07.2022-31.12.2022</v>
      </c>
      <c r="Y207" s="102"/>
      <c r="Z207" s="100"/>
      <c r="AA207" s="102"/>
      <c r="AB207" s="100"/>
      <c r="AC207" s="104"/>
      <c r="AE207" s="27"/>
      <c r="AF207" s="27" t="str">
        <f t="shared" si="2"/>
        <v/>
      </c>
      <c r="AG207" s="27"/>
      <c r="AH207" s="27"/>
      <c r="AI207" s="27"/>
      <c r="AO207" s="1"/>
      <c r="AP207" s="1"/>
    </row>
    <row r="208" spans="1:42" ht="15" hidden="1" customHeight="1">
      <c r="A208" s="105"/>
      <c r="B208" s="105"/>
      <c r="C208" s="105"/>
      <c r="D208" s="105"/>
      <c r="E208" s="105"/>
      <c r="F208" s="105"/>
      <c r="G208" s="24"/>
      <c r="H208" s="22"/>
      <c r="I208" s="105"/>
      <c r="J208" s="105"/>
      <c r="K208" s="24"/>
      <c r="L208" s="58"/>
      <c r="M208" s="59" t="s">
        <v>40</v>
      </c>
      <c r="N208" s="60"/>
      <c r="O208" s="60"/>
      <c r="P208" s="60"/>
      <c r="Q208" s="60"/>
      <c r="R208" s="60"/>
      <c r="S208" s="60"/>
      <c r="T208" s="60"/>
      <c r="U208" s="60"/>
      <c r="V208" s="60"/>
      <c r="W208" s="60"/>
      <c r="X208" s="60"/>
      <c r="Y208" s="60"/>
      <c r="Z208" s="60"/>
      <c r="AA208" s="60"/>
      <c r="AB208" s="60"/>
      <c r="AC208" s="109"/>
      <c r="AE208" s="27"/>
      <c r="AF208" s="27" t="str">
        <f t="shared" si="2"/>
        <v>Добавить вид теплоносителя (параметры теплоносителя)</v>
      </c>
      <c r="AG208" s="27"/>
      <c r="AH208" s="27"/>
      <c r="AI208" s="27"/>
      <c r="AO208" s="1"/>
      <c r="AP208" s="1"/>
    </row>
    <row r="209" spans="1:42" ht="19.5" customHeight="1">
      <c r="A209" s="105"/>
      <c r="B209" s="105"/>
      <c r="C209" s="105"/>
      <c r="D209" s="105"/>
      <c r="E209" s="105"/>
      <c r="F209" s="105">
        <v>2</v>
      </c>
      <c r="G209" s="22"/>
      <c r="H209" s="22"/>
      <c r="I209" s="105"/>
      <c r="J209" s="106" t="s">
        <v>6</v>
      </c>
      <c r="K209" s="22"/>
      <c r="L209" s="44" t="s">
        <v>149</v>
      </c>
      <c r="M209" s="51" t="s">
        <v>29</v>
      </c>
      <c r="N209" s="46"/>
      <c r="O209" s="107" t="s">
        <v>41</v>
      </c>
      <c r="P209" s="107"/>
      <c r="Q209" s="107"/>
      <c r="R209" s="107"/>
      <c r="S209" s="107"/>
      <c r="T209" s="107"/>
      <c r="U209" s="107"/>
      <c r="V209" s="107"/>
      <c r="W209" s="107"/>
      <c r="X209" s="107"/>
      <c r="Y209" s="107"/>
      <c r="Z209" s="107"/>
      <c r="AA209" s="107"/>
      <c r="AB209" s="107"/>
      <c r="AC209" s="37" t="s">
        <v>31</v>
      </c>
      <c r="AE209" s="27"/>
      <c r="AF209" s="27" t="str">
        <f t="shared" si="2"/>
        <v>Группа потребителей</v>
      </c>
      <c r="AG209" s="27"/>
      <c r="AH209" s="27"/>
      <c r="AI209" s="27"/>
      <c r="AO209" s="1"/>
      <c r="AP209" s="1"/>
    </row>
    <row r="210" spans="1:42" ht="17.100000000000001" customHeight="1">
      <c r="A210" s="105"/>
      <c r="B210" s="105"/>
      <c r="C210" s="105"/>
      <c r="D210" s="105"/>
      <c r="E210" s="105"/>
      <c r="F210" s="105"/>
      <c r="G210" s="22">
        <v>1</v>
      </c>
      <c r="H210" s="22"/>
      <c r="I210" s="105"/>
      <c r="J210" s="105"/>
      <c r="K210" s="22">
        <v>1</v>
      </c>
      <c r="L210" s="44" t="s">
        <v>150</v>
      </c>
      <c r="M210" s="52" t="s">
        <v>32</v>
      </c>
      <c r="N210" s="46"/>
      <c r="O210" s="53">
        <f>O206*1.2</f>
        <v>8103.2279999999992</v>
      </c>
      <c r="P210" s="54"/>
      <c r="Q210" s="55"/>
      <c r="R210" s="101" t="s">
        <v>33</v>
      </c>
      <c r="S210" s="100" t="s">
        <v>34</v>
      </c>
      <c r="T210" s="101" t="s">
        <v>35</v>
      </c>
      <c r="U210" s="100" t="s">
        <v>34</v>
      </c>
      <c r="V210" s="53">
        <f>V206*1.2</f>
        <v>8427.348</v>
      </c>
      <c r="W210" s="54"/>
      <c r="X210" s="55"/>
      <c r="Y210" s="101" t="s">
        <v>36</v>
      </c>
      <c r="Z210" s="100" t="s">
        <v>34</v>
      </c>
      <c r="AA210" s="101" t="s">
        <v>37</v>
      </c>
      <c r="AB210" s="100" t="s">
        <v>38</v>
      </c>
      <c r="AC210" s="103" t="s">
        <v>39</v>
      </c>
      <c r="AD210" s="1" t="e">
        <f ca="1">strCheckDate(O211:AB211)</f>
        <v>#NAME?</v>
      </c>
      <c r="AE210" s="27"/>
      <c r="AF210" s="27" t="str">
        <f t="shared" ref="AF210:AF269" si="3">IF(M210="","",M210 )</f>
        <v>вода</v>
      </c>
      <c r="AG210" s="27"/>
      <c r="AH210" s="27"/>
      <c r="AI210" s="27"/>
      <c r="AO210" s="1"/>
      <c r="AP210" s="1"/>
    </row>
    <row r="211" spans="1:42" ht="11.25" hidden="1" customHeight="1">
      <c r="A211" s="105"/>
      <c r="B211" s="105"/>
      <c r="C211" s="105"/>
      <c r="D211" s="105"/>
      <c r="E211" s="105"/>
      <c r="F211" s="105"/>
      <c r="G211" s="22"/>
      <c r="H211" s="22"/>
      <c r="I211" s="105"/>
      <c r="J211" s="105"/>
      <c r="K211" s="22"/>
      <c r="L211" s="56"/>
      <c r="M211" s="46"/>
      <c r="N211" s="46"/>
      <c r="O211" s="54"/>
      <c r="P211" s="54"/>
      <c r="Q211" s="57" t="str">
        <f>R210 &amp; "-" &amp; T210</f>
        <v>01.01.2022-30.06.2022</v>
      </c>
      <c r="R211" s="102"/>
      <c r="S211" s="100"/>
      <c r="T211" s="102"/>
      <c r="U211" s="100"/>
      <c r="V211" s="54"/>
      <c r="W211" s="54"/>
      <c r="X211" s="57" t="str">
        <f>Y210 &amp; "-" &amp; AA210</f>
        <v>01.07.2022-31.12.2022</v>
      </c>
      <c r="Y211" s="102"/>
      <c r="Z211" s="100"/>
      <c r="AA211" s="102"/>
      <c r="AB211" s="100"/>
      <c r="AC211" s="104"/>
      <c r="AE211" s="27"/>
      <c r="AF211" s="27" t="str">
        <f t="shared" si="3"/>
        <v/>
      </c>
      <c r="AG211" s="27"/>
      <c r="AH211" s="27"/>
      <c r="AI211" s="27"/>
      <c r="AO211" s="1"/>
      <c r="AP211" s="1"/>
    </row>
    <row r="212" spans="1:42" ht="15" hidden="1" customHeight="1">
      <c r="A212" s="105"/>
      <c r="B212" s="105"/>
      <c r="C212" s="105"/>
      <c r="D212" s="105"/>
      <c r="E212" s="105"/>
      <c r="F212" s="105"/>
      <c r="G212" s="24"/>
      <c r="H212" s="22"/>
      <c r="I212" s="105"/>
      <c r="J212" s="105"/>
      <c r="K212" s="24"/>
      <c r="L212" s="58"/>
      <c r="M212" s="59" t="s">
        <v>40</v>
      </c>
      <c r="N212" s="60"/>
      <c r="O212" s="60"/>
      <c r="P212" s="60"/>
      <c r="Q212" s="60"/>
      <c r="R212" s="60"/>
      <c r="S212" s="60"/>
      <c r="T212" s="60"/>
      <c r="U212" s="60"/>
      <c r="V212" s="60"/>
      <c r="W212" s="60"/>
      <c r="X212" s="60"/>
      <c r="Y212" s="60"/>
      <c r="Z212" s="60"/>
      <c r="AA212" s="60"/>
      <c r="AB212" s="60"/>
      <c r="AC212" s="109"/>
      <c r="AE212" s="27"/>
      <c r="AF212" s="27" t="str">
        <f t="shared" si="3"/>
        <v>Добавить вид теплоносителя (параметры теплоносителя)</v>
      </c>
      <c r="AG212" s="27"/>
      <c r="AH212" s="27"/>
      <c r="AI212" s="27"/>
      <c r="AO212" s="1"/>
      <c r="AP212" s="1"/>
    </row>
    <row r="213" spans="1:42" ht="15" hidden="1" customHeight="1">
      <c r="A213" s="105"/>
      <c r="B213" s="105"/>
      <c r="C213" s="105"/>
      <c r="D213" s="105"/>
      <c r="E213" s="105"/>
      <c r="F213" s="24"/>
      <c r="G213" s="24"/>
      <c r="H213" s="22"/>
      <c r="I213" s="105"/>
      <c r="J213" s="24"/>
      <c r="K213" s="24"/>
      <c r="L213" s="58"/>
      <c r="M213" s="61" t="s">
        <v>42</v>
      </c>
      <c r="N213" s="60"/>
      <c r="O213" s="60"/>
      <c r="P213" s="60"/>
      <c r="Q213" s="60"/>
      <c r="R213" s="60"/>
      <c r="S213" s="60"/>
      <c r="T213" s="60"/>
      <c r="U213" s="62"/>
      <c r="V213" s="60"/>
      <c r="W213" s="60"/>
      <c r="X213" s="60"/>
      <c r="Y213" s="60"/>
      <c r="Z213" s="60"/>
      <c r="AA213" s="60"/>
      <c r="AB213" s="62"/>
      <c r="AC213" s="31"/>
      <c r="AE213" s="27"/>
      <c r="AF213" s="27" t="str">
        <f t="shared" si="3"/>
        <v>Добавить группу потребителей</v>
      </c>
      <c r="AG213" s="27"/>
      <c r="AH213" s="27"/>
      <c r="AI213" s="27"/>
      <c r="AO213" s="1"/>
      <c r="AP213" s="1"/>
    </row>
    <row r="214" spans="1:42" ht="15" hidden="1" customHeight="1">
      <c r="A214" s="105"/>
      <c r="B214" s="105"/>
      <c r="C214" s="105"/>
      <c r="D214" s="105"/>
      <c r="E214" s="32" t="s">
        <v>44</v>
      </c>
      <c r="F214" s="24"/>
      <c r="G214" s="24"/>
      <c r="H214" s="24"/>
      <c r="I214" s="26"/>
      <c r="J214" s="33"/>
      <c r="K214" s="26"/>
      <c r="L214" s="58"/>
      <c r="M214" s="63" t="s">
        <v>43</v>
      </c>
      <c r="N214" s="60"/>
      <c r="O214" s="60"/>
      <c r="P214" s="60"/>
      <c r="Q214" s="60"/>
      <c r="R214" s="60"/>
      <c r="S214" s="60"/>
      <c r="T214" s="60"/>
      <c r="U214" s="62"/>
      <c r="V214" s="60"/>
      <c r="W214" s="60"/>
      <c r="X214" s="60"/>
      <c r="Y214" s="60"/>
      <c r="Z214" s="60"/>
      <c r="AA214" s="60"/>
      <c r="AB214" s="62"/>
      <c r="AC214" s="31"/>
      <c r="AE214" s="27"/>
      <c r="AF214" s="27" t="str">
        <f t="shared" si="3"/>
        <v>Добавить схему подключения</v>
      </c>
      <c r="AG214" s="27"/>
      <c r="AH214" s="27"/>
      <c r="AI214" s="27"/>
      <c r="AO214" s="1"/>
      <c r="AP214" s="1"/>
    </row>
    <row r="215" spans="1:42" ht="22.5">
      <c r="A215" s="105"/>
      <c r="B215" s="105"/>
      <c r="C215" s="105">
        <v>16</v>
      </c>
      <c r="D215" s="22"/>
      <c r="E215" s="24"/>
      <c r="F215" s="24"/>
      <c r="G215" s="24"/>
      <c r="H215" s="24"/>
      <c r="I215" s="30"/>
      <c r="J215" s="29"/>
      <c r="K215" s="8"/>
      <c r="L215" s="44" t="s">
        <v>151</v>
      </c>
      <c r="M215" s="48" t="s">
        <v>24</v>
      </c>
      <c r="N215" s="46"/>
      <c r="O215" s="108" t="str">
        <f>IF('[1]Перечень тарифов'!R51="","","" &amp; '[1]Перечень тарифов'!R51 &amp; "")</f>
        <v>п.Высокогорский</v>
      </c>
      <c r="P215" s="108"/>
      <c r="Q215" s="108"/>
      <c r="R215" s="108"/>
      <c r="S215" s="108"/>
      <c r="T215" s="108"/>
      <c r="U215" s="108"/>
      <c r="V215" s="108"/>
      <c r="W215" s="108"/>
      <c r="X215" s="108"/>
      <c r="Y215" s="108"/>
      <c r="Z215" s="108"/>
      <c r="AA215" s="108"/>
      <c r="AB215" s="108"/>
      <c r="AC215" s="37" t="s">
        <v>25</v>
      </c>
      <c r="AE215" s="27"/>
      <c r="AF215" s="27" t="str">
        <f t="shared" si="3"/>
        <v xml:space="preserve">Наименование системы теплоснабжения </v>
      </c>
      <c r="AG215" s="27"/>
      <c r="AH215" s="27"/>
      <c r="AI215" s="27"/>
      <c r="AO215" s="1"/>
      <c r="AP215" s="1"/>
    </row>
    <row r="216" spans="1:42" hidden="1">
      <c r="A216" s="105"/>
      <c r="B216" s="105"/>
      <c r="C216" s="105"/>
      <c r="D216" s="105">
        <v>1</v>
      </c>
      <c r="E216" s="24"/>
      <c r="F216" s="24"/>
      <c r="G216" s="24"/>
      <c r="H216" s="24"/>
      <c r="I216" s="30"/>
      <c r="J216" s="29"/>
      <c r="K216" s="8"/>
      <c r="L216" s="44" t="s">
        <v>152</v>
      </c>
      <c r="M216" s="49"/>
      <c r="N216" s="46"/>
      <c r="O216" s="108"/>
      <c r="P216" s="108"/>
      <c r="Q216" s="108"/>
      <c r="R216" s="108"/>
      <c r="S216" s="108"/>
      <c r="T216" s="108"/>
      <c r="U216" s="108"/>
      <c r="V216" s="108"/>
      <c r="W216" s="108"/>
      <c r="X216" s="108"/>
      <c r="Y216" s="108"/>
      <c r="Z216" s="108"/>
      <c r="AA216" s="108"/>
      <c r="AB216" s="108"/>
      <c r="AC216" s="37"/>
      <c r="AE216" s="27"/>
      <c r="AF216" s="27" t="str">
        <f t="shared" si="3"/>
        <v/>
      </c>
      <c r="AG216" s="27"/>
      <c r="AH216" s="27"/>
      <c r="AI216" s="27"/>
      <c r="AO216" s="1"/>
      <c r="AP216" s="1"/>
    </row>
    <row r="217" spans="1:42" ht="35.25" customHeight="1">
      <c r="A217" s="105"/>
      <c r="B217" s="105"/>
      <c r="C217" s="105"/>
      <c r="D217" s="105"/>
      <c r="E217" s="105">
        <v>1</v>
      </c>
      <c r="F217" s="24"/>
      <c r="G217" s="24"/>
      <c r="H217" s="22">
        <v>1</v>
      </c>
      <c r="I217" s="105">
        <v>1</v>
      </c>
      <c r="J217" s="24"/>
      <c r="K217" s="24"/>
      <c r="L217" s="44" t="s">
        <v>153</v>
      </c>
      <c r="M217" s="50" t="s">
        <v>26</v>
      </c>
      <c r="N217" s="46"/>
      <c r="O217" s="107" t="s">
        <v>27</v>
      </c>
      <c r="P217" s="107"/>
      <c r="Q217" s="107"/>
      <c r="R217" s="107"/>
      <c r="S217" s="107"/>
      <c r="T217" s="107"/>
      <c r="U217" s="107"/>
      <c r="V217" s="107"/>
      <c r="W217" s="107"/>
      <c r="X217" s="107"/>
      <c r="Y217" s="107"/>
      <c r="Z217" s="107"/>
      <c r="AA217" s="107"/>
      <c r="AB217" s="107"/>
      <c r="AC217" s="37" t="s">
        <v>28</v>
      </c>
      <c r="AE217" s="27"/>
      <c r="AF217" s="27" t="str">
        <f t="shared" si="3"/>
        <v>Схема подключения теплопотребляющей установки к коллектору источника тепловой энергии</v>
      </c>
      <c r="AG217" s="27"/>
      <c r="AH217" s="27"/>
      <c r="AI217" s="27"/>
      <c r="AO217" s="1"/>
      <c r="AP217" s="1"/>
    </row>
    <row r="218" spans="1:42" ht="18" customHeight="1">
      <c r="A218" s="105"/>
      <c r="B218" s="105"/>
      <c r="C218" s="105"/>
      <c r="D218" s="105"/>
      <c r="E218" s="105"/>
      <c r="F218" s="105">
        <v>1</v>
      </c>
      <c r="G218" s="22"/>
      <c r="H218" s="22"/>
      <c r="I218" s="105"/>
      <c r="J218" s="105">
        <v>1</v>
      </c>
      <c r="K218" s="22"/>
      <c r="L218" s="44" t="s">
        <v>154</v>
      </c>
      <c r="M218" s="51" t="s">
        <v>29</v>
      </c>
      <c r="N218" s="46"/>
      <c r="O218" s="107" t="s">
        <v>30</v>
      </c>
      <c r="P218" s="107"/>
      <c r="Q218" s="107"/>
      <c r="R218" s="107"/>
      <c r="S218" s="107"/>
      <c r="T218" s="107"/>
      <c r="U218" s="107"/>
      <c r="V218" s="107"/>
      <c r="W218" s="107"/>
      <c r="X218" s="107"/>
      <c r="Y218" s="107"/>
      <c r="Z218" s="107"/>
      <c r="AA218" s="107"/>
      <c r="AB218" s="107"/>
      <c r="AC218" s="37" t="s">
        <v>31</v>
      </c>
      <c r="AE218" s="27"/>
      <c r="AF218" s="27" t="str">
        <f t="shared" si="3"/>
        <v>Группа потребителей</v>
      </c>
      <c r="AG218" s="27"/>
      <c r="AH218" s="27"/>
      <c r="AI218" s="27"/>
      <c r="AO218" s="1"/>
      <c r="AP218" s="1"/>
    </row>
    <row r="219" spans="1:42" ht="17.100000000000001" customHeight="1">
      <c r="A219" s="105"/>
      <c r="B219" s="105"/>
      <c r="C219" s="105"/>
      <c r="D219" s="105"/>
      <c r="E219" s="105"/>
      <c r="F219" s="105"/>
      <c r="G219" s="22">
        <v>1</v>
      </c>
      <c r="H219" s="22"/>
      <c r="I219" s="105"/>
      <c r="J219" s="105"/>
      <c r="K219" s="22">
        <v>1</v>
      </c>
      <c r="L219" s="44" t="s">
        <v>155</v>
      </c>
      <c r="M219" s="52" t="s">
        <v>32</v>
      </c>
      <c r="N219" s="46"/>
      <c r="O219" s="53">
        <v>12316.93</v>
      </c>
      <c r="P219" s="54"/>
      <c r="Q219" s="55"/>
      <c r="R219" s="101" t="s">
        <v>33</v>
      </c>
      <c r="S219" s="100" t="s">
        <v>34</v>
      </c>
      <c r="T219" s="101" t="s">
        <v>35</v>
      </c>
      <c r="U219" s="100" t="s">
        <v>34</v>
      </c>
      <c r="V219" s="53">
        <v>12809.61</v>
      </c>
      <c r="W219" s="54"/>
      <c r="X219" s="55"/>
      <c r="Y219" s="101" t="s">
        <v>36</v>
      </c>
      <c r="Z219" s="100" t="s">
        <v>34</v>
      </c>
      <c r="AA219" s="101" t="s">
        <v>37</v>
      </c>
      <c r="AB219" s="100" t="s">
        <v>38</v>
      </c>
      <c r="AC219" s="103" t="s">
        <v>39</v>
      </c>
      <c r="AD219" s="1" t="e">
        <f ca="1">strCheckDate(O220:AB220)</f>
        <v>#NAME?</v>
      </c>
      <c r="AE219" s="27"/>
      <c r="AF219" s="27" t="str">
        <f t="shared" si="3"/>
        <v>вода</v>
      </c>
      <c r="AG219" s="27"/>
      <c r="AH219" s="27"/>
      <c r="AI219" s="27"/>
      <c r="AO219" s="1"/>
      <c r="AP219" s="1"/>
    </row>
    <row r="220" spans="1:42" ht="11.25" hidden="1" customHeight="1">
      <c r="A220" s="105"/>
      <c r="B220" s="105"/>
      <c r="C220" s="105"/>
      <c r="D220" s="105"/>
      <c r="E220" s="105"/>
      <c r="F220" s="105"/>
      <c r="G220" s="22"/>
      <c r="H220" s="22"/>
      <c r="I220" s="105"/>
      <c r="J220" s="105"/>
      <c r="K220" s="22"/>
      <c r="L220" s="56"/>
      <c r="M220" s="46"/>
      <c r="N220" s="46"/>
      <c r="O220" s="54"/>
      <c r="P220" s="54"/>
      <c r="Q220" s="57" t="str">
        <f>R219 &amp; "-" &amp; T219</f>
        <v>01.01.2022-30.06.2022</v>
      </c>
      <c r="R220" s="102"/>
      <c r="S220" s="100"/>
      <c r="T220" s="102"/>
      <c r="U220" s="100"/>
      <c r="V220" s="54"/>
      <c r="W220" s="54"/>
      <c r="X220" s="57" t="str">
        <f>Y219 &amp; "-" &amp; AA219</f>
        <v>01.07.2022-31.12.2022</v>
      </c>
      <c r="Y220" s="102"/>
      <c r="Z220" s="100"/>
      <c r="AA220" s="102"/>
      <c r="AB220" s="100"/>
      <c r="AC220" s="104"/>
      <c r="AE220" s="27"/>
      <c r="AF220" s="27" t="str">
        <f t="shared" si="3"/>
        <v/>
      </c>
      <c r="AG220" s="27"/>
      <c r="AH220" s="27"/>
      <c r="AI220" s="27"/>
      <c r="AO220" s="1"/>
      <c r="AP220" s="1"/>
    </row>
    <row r="221" spans="1:42" ht="15" hidden="1" customHeight="1">
      <c r="A221" s="105"/>
      <c r="B221" s="105"/>
      <c r="C221" s="105"/>
      <c r="D221" s="105"/>
      <c r="E221" s="105"/>
      <c r="F221" s="105"/>
      <c r="G221" s="24"/>
      <c r="H221" s="22"/>
      <c r="I221" s="105"/>
      <c r="J221" s="105"/>
      <c r="K221" s="24"/>
      <c r="L221" s="58"/>
      <c r="M221" s="59" t="s">
        <v>40</v>
      </c>
      <c r="N221" s="60"/>
      <c r="O221" s="60"/>
      <c r="P221" s="60"/>
      <c r="Q221" s="60"/>
      <c r="R221" s="60"/>
      <c r="S221" s="60"/>
      <c r="T221" s="60"/>
      <c r="U221" s="60"/>
      <c r="V221" s="60"/>
      <c r="W221" s="60"/>
      <c r="X221" s="60"/>
      <c r="Y221" s="60"/>
      <c r="Z221" s="60"/>
      <c r="AA221" s="60"/>
      <c r="AB221" s="60"/>
      <c r="AC221" s="109"/>
      <c r="AE221" s="27"/>
      <c r="AF221" s="27" t="str">
        <f t="shared" si="3"/>
        <v>Добавить вид теплоносителя (параметры теплоносителя)</v>
      </c>
      <c r="AG221" s="27"/>
      <c r="AH221" s="27"/>
      <c r="AI221" s="27"/>
      <c r="AO221" s="1"/>
      <c r="AP221" s="1"/>
    </row>
    <row r="222" spans="1:42" ht="26.25" customHeight="1">
      <c r="A222" s="105"/>
      <c r="B222" s="105"/>
      <c r="C222" s="105"/>
      <c r="D222" s="105"/>
      <c r="E222" s="105"/>
      <c r="F222" s="105">
        <v>2</v>
      </c>
      <c r="G222" s="22"/>
      <c r="H222" s="22"/>
      <c r="I222" s="105"/>
      <c r="J222" s="106" t="s">
        <v>6</v>
      </c>
      <c r="K222" s="22"/>
      <c r="L222" s="44" t="s">
        <v>156</v>
      </c>
      <c r="M222" s="51" t="s">
        <v>29</v>
      </c>
      <c r="N222" s="46"/>
      <c r="O222" s="107" t="s">
        <v>41</v>
      </c>
      <c r="P222" s="107"/>
      <c r="Q222" s="107"/>
      <c r="R222" s="107"/>
      <c r="S222" s="107"/>
      <c r="T222" s="107"/>
      <c r="U222" s="107"/>
      <c r="V222" s="107"/>
      <c r="W222" s="107"/>
      <c r="X222" s="107"/>
      <c r="Y222" s="107"/>
      <c r="Z222" s="107"/>
      <c r="AA222" s="107"/>
      <c r="AB222" s="107"/>
      <c r="AC222" s="37" t="s">
        <v>31</v>
      </c>
      <c r="AE222" s="27"/>
      <c r="AF222" s="27" t="str">
        <f t="shared" si="3"/>
        <v>Группа потребителей</v>
      </c>
      <c r="AG222" s="27"/>
      <c r="AH222" s="27"/>
      <c r="AI222" s="27"/>
      <c r="AO222" s="1"/>
      <c r="AP222" s="1"/>
    </row>
    <row r="223" spans="1:42" ht="17.100000000000001" customHeight="1">
      <c r="A223" s="105"/>
      <c r="B223" s="105"/>
      <c r="C223" s="105"/>
      <c r="D223" s="105"/>
      <c r="E223" s="105"/>
      <c r="F223" s="105"/>
      <c r="G223" s="22">
        <v>1</v>
      </c>
      <c r="H223" s="22"/>
      <c r="I223" s="105"/>
      <c r="J223" s="105"/>
      <c r="K223" s="22">
        <v>1</v>
      </c>
      <c r="L223" s="44" t="s">
        <v>157</v>
      </c>
      <c r="M223" s="52" t="s">
        <v>32</v>
      </c>
      <c r="N223" s="46"/>
      <c r="O223" s="53">
        <f>O219*1.2</f>
        <v>14780.315999999999</v>
      </c>
      <c r="P223" s="54"/>
      <c r="Q223" s="55"/>
      <c r="R223" s="101" t="s">
        <v>33</v>
      </c>
      <c r="S223" s="100" t="s">
        <v>34</v>
      </c>
      <c r="T223" s="101" t="s">
        <v>35</v>
      </c>
      <c r="U223" s="100" t="s">
        <v>34</v>
      </c>
      <c r="V223" s="53">
        <f>V219*1.2</f>
        <v>15371.531999999999</v>
      </c>
      <c r="W223" s="54"/>
      <c r="X223" s="55"/>
      <c r="Y223" s="101" t="s">
        <v>36</v>
      </c>
      <c r="Z223" s="100" t="s">
        <v>34</v>
      </c>
      <c r="AA223" s="101" t="s">
        <v>37</v>
      </c>
      <c r="AB223" s="100" t="s">
        <v>38</v>
      </c>
      <c r="AC223" s="103" t="s">
        <v>39</v>
      </c>
      <c r="AD223" s="1" t="e">
        <f ca="1">strCheckDate(O224:AB224)</f>
        <v>#NAME?</v>
      </c>
      <c r="AE223" s="27"/>
      <c r="AF223" s="27" t="str">
        <f t="shared" si="3"/>
        <v>вода</v>
      </c>
      <c r="AG223" s="27"/>
      <c r="AH223" s="27"/>
      <c r="AI223" s="27"/>
      <c r="AO223" s="1"/>
      <c r="AP223" s="1"/>
    </row>
    <row r="224" spans="1:42" ht="11.25" hidden="1" customHeight="1">
      <c r="A224" s="105"/>
      <c r="B224" s="105"/>
      <c r="C224" s="105"/>
      <c r="D224" s="105"/>
      <c r="E224" s="105"/>
      <c r="F224" s="105"/>
      <c r="G224" s="22"/>
      <c r="H224" s="22"/>
      <c r="I224" s="105"/>
      <c r="J224" s="105"/>
      <c r="K224" s="22"/>
      <c r="L224" s="56"/>
      <c r="M224" s="46"/>
      <c r="N224" s="46"/>
      <c r="O224" s="54"/>
      <c r="P224" s="54"/>
      <c r="Q224" s="57" t="str">
        <f>R223 &amp; "-" &amp; T223</f>
        <v>01.01.2022-30.06.2022</v>
      </c>
      <c r="R224" s="102"/>
      <c r="S224" s="100"/>
      <c r="T224" s="102"/>
      <c r="U224" s="100"/>
      <c r="V224" s="54"/>
      <c r="W224" s="54"/>
      <c r="X224" s="57" t="str">
        <f>Y223 &amp; "-" &amp; AA223</f>
        <v>01.07.2022-31.12.2022</v>
      </c>
      <c r="Y224" s="102"/>
      <c r="Z224" s="100"/>
      <c r="AA224" s="102"/>
      <c r="AB224" s="100"/>
      <c r="AC224" s="104"/>
      <c r="AE224" s="27"/>
      <c r="AF224" s="27" t="str">
        <f t="shared" si="3"/>
        <v/>
      </c>
      <c r="AG224" s="27"/>
      <c r="AH224" s="27"/>
      <c r="AI224" s="27"/>
      <c r="AO224" s="1"/>
      <c r="AP224" s="1"/>
    </row>
    <row r="225" spans="1:42" ht="22.5">
      <c r="A225" s="105"/>
      <c r="B225" s="105"/>
      <c r="C225" s="105">
        <v>17</v>
      </c>
      <c r="D225" s="22"/>
      <c r="E225" s="24"/>
      <c r="F225" s="24"/>
      <c r="G225" s="24"/>
      <c r="H225" s="24"/>
      <c r="I225" s="30"/>
      <c r="J225" s="29"/>
      <c r="K225" s="8"/>
      <c r="L225" s="44" t="s">
        <v>158</v>
      </c>
      <c r="M225" s="48" t="s">
        <v>24</v>
      </c>
      <c r="N225" s="46"/>
      <c r="O225" s="108" t="str">
        <f>IF('[1]Перечень тарифов'!R53="","","" &amp; '[1]Перечень тарифов'!R53 &amp; "")</f>
        <v>с.Епишино</v>
      </c>
      <c r="P225" s="108"/>
      <c r="Q225" s="108"/>
      <c r="R225" s="108"/>
      <c r="S225" s="108"/>
      <c r="T225" s="108"/>
      <c r="U225" s="108"/>
      <c r="V225" s="108"/>
      <c r="W225" s="108"/>
      <c r="X225" s="108"/>
      <c r="Y225" s="108"/>
      <c r="Z225" s="108"/>
      <c r="AA225" s="108"/>
      <c r="AB225" s="108"/>
      <c r="AC225" s="37" t="s">
        <v>25</v>
      </c>
      <c r="AE225" s="27"/>
      <c r="AF225" s="27" t="str">
        <f t="shared" si="3"/>
        <v xml:space="preserve">Наименование системы теплоснабжения </v>
      </c>
      <c r="AG225" s="27"/>
      <c r="AH225" s="27"/>
      <c r="AI225" s="27"/>
      <c r="AO225" s="1"/>
      <c r="AP225" s="1"/>
    </row>
    <row r="226" spans="1:42" hidden="1">
      <c r="A226" s="105"/>
      <c r="B226" s="105"/>
      <c r="C226" s="105"/>
      <c r="D226" s="105">
        <v>1</v>
      </c>
      <c r="E226" s="24"/>
      <c r="F226" s="24"/>
      <c r="G226" s="24"/>
      <c r="H226" s="24"/>
      <c r="I226" s="30"/>
      <c r="J226" s="29"/>
      <c r="K226" s="8"/>
      <c r="L226" s="44" t="s">
        <v>159</v>
      </c>
      <c r="M226" s="49"/>
      <c r="N226" s="46"/>
      <c r="O226" s="108"/>
      <c r="P226" s="108"/>
      <c r="Q226" s="108"/>
      <c r="R226" s="108"/>
      <c r="S226" s="108"/>
      <c r="T226" s="108"/>
      <c r="U226" s="108"/>
      <c r="V226" s="108"/>
      <c r="W226" s="108"/>
      <c r="X226" s="108"/>
      <c r="Y226" s="108"/>
      <c r="Z226" s="108"/>
      <c r="AA226" s="108"/>
      <c r="AB226" s="108"/>
      <c r="AC226" s="37"/>
      <c r="AE226" s="27"/>
      <c r="AF226" s="27" t="str">
        <f t="shared" si="3"/>
        <v/>
      </c>
      <c r="AG226" s="27"/>
      <c r="AH226" s="27"/>
      <c r="AI226" s="27"/>
      <c r="AO226" s="1"/>
      <c r="AP226" s="1"/>
    </row>
    <row r="227" spans="1:42" ht="30.75" customHeight="1">
      <c r="A227" s="105"/>
      <c r="B227" s="105"/>
      <c r="C227" s="105"/>
      <c r="D227" s="105"/>
      <c r="E227" s="105">
        <v>1</v>
      </c>
      <c r="F227" s="24"/>
      <c r="G227" s="24"/>
      <c r="H227" s="22">
        <v>1</v>
      </c>
      <c r="I227" s="105">
        <v>1</v>
      </c>
      <c r="J227" s="24"/>
      <c r="K227" s="24"/>
      <c r="L227" s="44" t="s">
        <v>160</v>
      </c>
      <c r="M227" s="50" t="s">
        <v>26</v>
      </c>
      <c r="N227" s="46"/>
      <c r="O227" s="107" t="s">
        <v>27</v>
      </c>
      <c r="P227" s="107"/>
      <c r="Q227" s="107"/>
      <c r="R227" s="107"/>
      <c r="S227" s="107"/>
      <c r="T227" s="107"/>
      <c r="U227" s="107"/>
      <c r="V227" s="107"/>
      <c r="W227" s="107"/>
      <c r="X227" s="107"/>
      <c r="Y227" s="107"/>
      <c r="Z227" s="107"/>
      <c r="AA227" s="107"/>
      <c r="AB227" s="107"/>
      <c r="AC227" s="37" t="s">
        <v>28</v>
      </c>
      <c r="AE227" s="27"/>
      <c r="AF227" s="27" t="str">
        <f t="shared" si="3"/>
        <v>Схема подключения теплопотребляющей установки к коллектору источника тепловой энергии</v>
      </c>
      <c r="AG227" s="27"/>
      <c r="AH227" s="27"/>
      <c r="AI227" s="27"/>
      <c r="AO227" s="1"/>
      <c r="AP227" s="1"/>
    </row>
    <row r="228" spans="1:42" ht="15" customHeight="1">
      <c r="A228" s="105"/>
      <c r="B228" s="105"/>
      <c r="C228" s="105"/>
      <c r="D228" s="105"/>
      <c r="E228" s="105"/>
      <c r="F228" s="105">
        <v>1</v>
      </c>
      <c r="G228" s="22"/>
      <c r="H228" s="22"/>
      <c r="I228" s="105"/>
      <c r="J228" s="105">
        <v>1</v>
      </c>
      <c r="K228" s="22"/>
      <c r="L228" s="44" t="s">
        <v>161</v>
      </c>
      <c r="M228" s="51" t="s">
        <v>29</v>
      </c>
      <c r="N228" s="46"/>
      <c r="O228" s="107" t="s">
        <v>30</v>
      </c>
      <c r="P228" s="107"/>
      <c r="Q228" s="107"/>
      <c r="R228" s="107"/>
      <c r="S228" s="107"/>
      <c r="T228" s="107"/>
      <c r="U228" s="107"/>
      <c r="V228" s="107"/>
      <c r="W228" s="107"/>
      <c r="X228" s="107"/>
      <c r="Y228" s="107"/>
      <c r="Z228" s="107"/>
      <c r="AA228" s="107"/>
      <c r="AB228" s="107"/>
      <c r="AC228" s="37" t="s">
        <v>31</v>
      </c>
      <c r="AE228" s="27"/>
      <c r="AF228" s="27" t="str">
        <f t="shared" si="3"/>
        <v>Группа потребителей</v>
      </c>
      <c r="AG228" s="27"/>
      <c r="AH228" s="27"/>
      <c r="AI228" s="27"/>
      <c r="AO228" s="1"/>
      <c r="AP228" s="1"/>
    </row>
    <row r="229" spans="1:42" ht="17.100000000000001" customHeight="1">
      <c r="A229" s="105"/>
      <c r="B229" s="105"/>
      <c r="C229" s="105"/>
      <c r="D229" s="105"/>
      <c r="E229" s="105"/>
      <c r="F229" s="105"/>
      <c r="G229" s="22">
        <v>1</v>
      </c>
      <c r="H229" s="22"/>
      <c r="I229" s="105"/>
      <c r="J229" s="105"/>
      <c r="K229" s="22">
        <v>1</v>
      </c>
      <c r="L229" s="44" t="s">
        <v>162</v>
      </c>
      <c r="M229" s="52" t="s">
        <v>32</v>
      </c>
      <c r="N229" s="46"/>
      <c r="O229" s="53">
        <v>6787.01</v>
      </c>
      <c r="P229" s="54"/>
      <c r="Q229" s="55"/>
      <c r="R229" s="101" t="s">
        <v>33</v>
      </c>
      <c r="S229" s="100" t="s">
        <v>34</v>
      </c>
      <c r="T229" s="101" t="s">
        <v>35</v>
      </c>
      <c r="U229" s="100" t="s">
        <v>34</v>
      </c>
      <c r="V229" s="53">
        <v>7058.49</v>
      </c>
      <c r="W229" s="54"/>
      <c r="X229" s="55"/>
      <c r="Y229" s="101" t="s">
        <v>36</v>
      </c>
      <c r="Z229" s="100" t="s">
        <v>34</v>
      </c>
      <c r="AA229" s="101" t="s">
        <v>37</v>
      </c>
      <c r="AB229" s="100" t="s">
        <v>38</v>
      </c>
      <c r="AC229" s="103" t="s">
        <v>39</v>
      </c>
      <c r="AD229" s="1" t="e">
        <f ca="1">strCheckDate(O230:AB230)</f>
        <v>#NAME?</v>
      </c>
      <c r="AE229" s="27"/>
      <c r="AF229" s="27" t="str">
        <f t="shared" si="3"/>
        <v>вода</v>
      </c>
      <c r="AG229" s="27"/>
      <c r="AH229" s="27"/>
      <c r="AI229" s="27"/>
      <c r="AO229" s="1"/>
      <c r="AP229" s="1"/>
    </row>
    <row r="230" spans="1:42" ht="11.25" hidden="1" customHeight="1">
      <c r="A230" s="105"/>
      <c r="B230" s="105"/>
      <c r="C230" s="105"/>
      <c r="D230" s="105"/>
      <c r="E230" s="105"/>
      <c r="F230" s="105"/>
      <c r="G230" s="22"/>
      <c r="H230" s="22"/>
      <c r="I230" s="105"/>
      <c r="J230" s="105"/>
      <c r="K230" s="22"/>
      <c r="L230" s="56"/>
      <c r="M230" s="46"/>
      <c r="N230" s="46"/>
      <c r="O230" s="54"/>
      <c r="P230" s="54"/>
      <c r="Q230" s="57" t="str">
        <f>R229 &amp; "-" &amp; T229</f>
        <v>01.01.2022-30.06.2022</v>
      </c>
      <c r="R230" s="102"/>
      <c r="S230" s="100"/>
      <c r="T230" s="102"/>
      <c r="U230" s="100"/>
      <c r="V230" s="54"/>
      <c r="W230" s="54"/>
      <c r="X230" s="57" t="str">
        <f>Y229 &amp; "-" &amp; AA229</f>
        <v>01.07.2022-31.12.2022</v>
      </c>
      <c r="Y230" s="102"/>
      <c r="Z230" s="100"/>
      <c r="AA230" s="102"/>
      <c r="AB230" s="100"/>
      <c r="AC230" s="104"/>
      <c r="AE230" s="27"/>
      <c r="AF230" s="27" t="str">
        <f t="shared" si="3"/>
        <v/>
      </c>
      <c r="AG230" s="27"/>
      <c r="AH230" s="27"/>
      <c r="AI230" s="27"/>
      <c r="AO230" s="1"/>
      <c r="AP230" s="1"/>
    </row>
    <row r="231" spans="1:42" ht="17.25" customHeight="1">
      <c r="A231" s="105"/>
      <c r="B231" s="105"/>
      <c r="C231" s="105"/>
      <c r="D231" s="105"/>
      <c r="E231" s="105"/>
      <c r="F231" s="105">
        <v>2</v>
      </c>
      <c r="G231" s="22"/>
      <c r="H231" s="22"/>
      <c r="I231" s="105"/>
      <c r="J231" s="106" t="s">
        <v>6</v>
      </c>
      <c r="K231" s="22"/>
      <c r="L231" s="44" t="s">
        <v>163</v>
      </c>
      <c r="M231" s="51" t="s">
        <v>29</v>
      </c>
      <c r="N231" s="46"/>
      <c r="O231" s="107" t="s">
        <v>41</v>
      </c>
      <c r="P231" s="107"/>
      <c r="Q231" s="107"/>
      <c r="R231" s="107"/>
      <c r="S231" s="107"/>
      <c r="T231" s="107"/>
      <c r="U231" s="107"/>
      <c r="V231" s="107"/>
      <c r="W231" s="107"/>
      <c r="X231" s="107"/>
      <c r="Y231" s="107"/>
      <c r="Z231" s="107"/>
      <c r="AA231" s="107"/>
      <c r="AB231" s="107"/>
      <c r="AC231" s="37" t="s">
        <v>31</v>
      </c>
      <c r="AE231" s="27"/>
      <c r="AF231" s="27" t="str">
        <f t="shared" si="3"/>
        <v>Группа потребителей</v>
      </c>
      <c r="AG231" s="27"/>
      <c r="AH231" s="27"/>
      <c r="AI231" s="27"/>
      <c r="AO231" s="1"/>
      <c r="AP231" s="1"/>
    </row>
    <row r="232" spans="1:42" ht="17.100000000000001" customHeight="1">
      <c r="A232" s="105"/>
      <c r="B232" s="105"/>
      <c r="C232" s="105"/>
      <c r="D232" s="105"/>
      <c r="E232" s="105"/>
      <c r="F232" s="105"/>
      <c r="G232" s="22">
        <v>1</v>
      </c>
      <c r="H232" s="22"/>
      <c r="I232" s="105"/>
      <c r="J232" s="105"/>
      <c r="K232" s="22">
        <v>1</v>
      </c>
      <c r="L232" s="44" t="s">
        <v>164</v>
      </c>
      <c r="M232" s="52" t="s">
        <v>32</v>
      </c>
      <c r="N232" s="46"/>
      <c r="O232" s="53">
        <f>O229*1.2</f>
        <v>8144.4120000000003</v>
      </c>
      <c r="P232" s="54"/>
      <c r="Q232" s="55"/>
      <c r="R232" s="101" t="s">
        <v>33</v>
      </c>
      <c r="S232" s="100" t="s">
        <v>34</v>
      </c>
      <c r="T232" s="101" t="s">
        <v>35</v>
      </c>
      <c r="U232" s="100" t="s">
        <v>34</v>
      </c>
      <c r="V232" s="53">
        <f>V229*1.2</f>
        <v>8470.1880000000001</v>
      </c>
      <c r="W232" s="54"/>
      <c r="X232" s="55"/>
      <c r="Y232" s="101" t="s">
        <v>36</v>
      </c>
      <c r="Z232" s="100" t="s">
        <v>34</v>
      </c>
      <c r="AA232" s="101" t="s">
        <v>37</v>
      </c>
      <c r="AB232" s="100" t="s">
        <v>38</v>
      </c>
      <c r="AC232" s="103" t="s">
        <v>39</v>
      </c>
      <c r="AD232" s="1" t="e">
        <f ca="1">strCheckDate(O233:AB233)</f>
        <v>#NAME?</v>
      </c>
      <c r="AE232" s="27"/>
      <c r="AF232" s="27" t="str">
        <f t="shared" si="3"/>
        <v>вода</v>
      </c>
      <c r="AG232" s="27"/>
      <c r="AH232" s="27"/>
      <c r="AI232" s="27"/>
      <c r="AO232" s="1"/>
      <c r="AP232" s="1"/>
    </row>
    <row r="233" spans="1:42" ht="11.25" hidden="1" customHeight="1">
      <c r="A233" s="105"/>
      <c r="B233" s="105"/>
      <c r="C233" s="105"/>
      <c r="D233" s="105"/>
      <c r="E233" s="105"/>
      <c r="F233" s="105"/>
      <c r="G233" s="22"/>
      <c r="H233" s="22"/>
      <c r="I233" s="105"/>
      <c r="J233" s="105"/>
      <c r="K233" s="22"/>
      <c r="L233" s="56"/>
      <c r="M233" s="46"/>
      <c r="N233" s="46"/>
      <c r="O233" s="54"/>
      <c r="P233" s="54"/>
      <c r="Q233" s="57" t="str">
        <f>R232 &amp; "-" &amp; T232</f>
        <v>01.01.2022-30.06.2022</v>
      </c>
      <c r="R233" s="102"/>
      <c r="S233" s="100"/>
      <c r="T233" s="102"/>
      <c r="U233" s="100"/>
      <c r="V233" s="54"/>
      <c r="W233" s="54"/>
      <c r="X233" s="57" t="str">
        <f>Y232 &amp; "-" &amp; AA232</f>
        <v>01.07.2022-31.12.2022</v>
      </c>
      <c r="Y233" s="102"/>
      <c r="Z233" s="100"/>
      <c r="AA233" s="102"/>
      <c r="AB233" s="100"/>
      <c r="AC233" s="104"/>
      <c r="AE233" s="27"/>
      <c r="AF233" s="27" t="str">
        <f t="shared" si="3"/>
        <v/>
      </c>
      <c r="AG233" s="27"/>
      <c r="AH233" s="27"/>
      <c r="AI233" s="27"/>
      <c r="AO233" s="1"/>
      <c r="AP233" s="1"/>
    </row>
    <row r="234" spans="1:42" ht="22.5">
      <c r="A234" s="105"/>
      <c r="B234" s="105"/>
      <c r="C234" s="105">
        <v>18</v>
      </c>
      <c r="D234" s="22"/>
      <c r="E234" s="24"/>
      <c r="F234" s="24"/>
      <c r="G234" s="24"/>
      <c r="H234" s="24"/>
      <c r="I234" s="30"/>
      <c r="J234" s="29"/>
      <c r="K234" s="8"/>
      <c r="L234" s="44" t="s">
        <v>165</v>
      </c>
      <c r="M234" s="48" t="s">
        <v>24</v>
      </c>
      <c r="N234" s="46"/>
      <c r="O234" s="108" t="str">
        <f>IF('[1]Перечень тарифов'!R55="","","" &amp; '[1]Перечень тарифов'!R55 &amp; "")</f>
        <v>п.Новоназимово</v>
      </c>
      <c r="P234" s="108"/>
      <c r="Q234" s="108"/>
      <c r="R234" s="108"/>
      <c r="S234" s="108"/>
      <c r="T234" s="108"/>
      <c r="U234" s="108"/>
      <c r="V234" s="108"/>
      <c r="W234" s="108"/>
      <c r="X234" s="108"/>
      <c r="Y234" s="108"/>
      <c r="Z234" s="108"/>
      <c r="AA234" s="108"/>
      <c r="AB234" s="108"/>
      <c r="AC234" s="37" t="s">
        <v>25</v>
      </c>
      <c r="AE234" s="27"/>
      <c r="AF234" s="27" t="str">
        <f t="shared" si="3"/>
        <v xml:space="preserve">Наименование системы теплоснабжения </v>
      </c>
      <c r="AG234" s="27"/>
      <c r="AH234" s="27"/>
      <c r="AI234" s="27"/>
      <c r="AO234" s="1"/>
      <c r="AP234" s="1"/>
    </row>
    <row r="235" spans="1:42" hidden="1">
      <c r="A235" s="105"/>
      <c r="B235" s="105"/>
      <c r="C235" s="105"/>
      <c r="D235" s="105">
        <v>1</v>
      </c>
      <c r="E235" s="24"/>
      <c r="F235" s="24"/>
      <c r="G235" s="24"/>
      <c r="H235" s="24"/>
      <c r="I235" s="30"/>
      <c r="J235" s="29"/>
      <c r="K235" s="8"/>
      <c r="L235" s="44" t="s">
        <v>166</v>
      </c>
      <c r="M235" s="49"/>
      <c r="N235" s="46"/>
      <c r="O235" s="108"/>
      <c r="P235" s="108"/>
      <c r="Q235" s="108"/>
      <c r="R235" s="108"/>
      <c r="S235" s="108"/>
      <c r="T235" s="108"/>
      <c r="U235" s="108"/>
      <c r="V235" s="108"/>
      <c r="W235" s="108"/>
      <c r="X235" s="108"/>
      <c r="Y235" s="108"/>
      <c r="Z235" s="108"/>
      <c r="AA235" s="108"/>
      <c r="AB235" s="108"/>
      <c r="AC235" s="37"/>
      <c r="AE235" s="27"/>
      <c r="AF235" s="27" t="str">
        <f t="shared" si="3"/>
        <v/>
      </c>
      <c r="AG235" s="27"/>
      <c r="AH235" s="27"/>
      <c r="AI235" s="27"/>
      <c r="AO235" s="1"/>
      <c r="AP235" s="1"/>
    </row>
    <row r="236" spans="1:42" ht="35.25" customHeight="1">
      <c r="A236" s="105"/>
      <c r="B236" s="105"/>
      <c r="C236" s="105"/>
      <c r="D236" s="105"/>
      <c r="E236" s="105">
        <v>1</v>
      </c>
      <c r="F236" s="24"/>
      <c r="G236" s="24"/>
      <c r="H236" s="22">
        <v>1</v>
      </c>
      <c r="I236" s="105">
        <v>1</v>
      </c>
      <c r="J236" s="24"/>
      <c r="K236" s="24"/>
      <c r="L236" s="44" t="s">
        <v>167</v>
      </c>
      <c r="M236" s="50" t="s">
        <v>26</v>
      </c>
      <c r="N236" s="46"/>
      <c r="O236" s="107" t="s">
        <v>27</v>
      </c>
      <c r="P236" s="107"/>
      <c r="Q236" s="107"/>
      <c r="R236" s="107"/>
      <c r="S236" s="107"/>
      <c r="T236" s="107"/>
      <c r="U236" s="107"/>
      <c r="V236" s="107"/>
      <c r="W236" s="107"/>
      <c r="X236" s="107"/>
      <c r="Y236" s="107"/>
      <c r="Z236" s="107"/>
      <c r="AA236" s="107"/>
      <c r="AB236" s="107"/>
      <c r="AC236" s="37" t="s">
        <v>28</v>
      </c>
      <c r="AE236" s="27"/>
      <c r="AF236" s="27" t="str">
        <f t="shared" si="3"/>
        <v>Схема подключения теплопотребляющей установки к коллектору источника тепловой энергии</v>
      </c>
      <c r="AG236" s="27"/>
      <c r="AH236" s="27"/>
      <c r="AI236" s="27"/>
      <c r="AO236" s="1"/>
      <c r="AP236" s="1"/>
    </row>
    <row r="237" spans="1:42" ht="20.25" customHeight="1">
      <c r="A237" s="105"/>
      <c r="B237" s="105"/>
      <c r="C237" s="105"/>
      <c r="D237" s="105"/>
      <c r="E237" s="105"/>
      <c r="F237" s="105">
        <v>1</v>
      </c>
      <c r="G237" s="22"/>
      <c r="H237" s="22"/>
      <c r="I237" s="105"/>
      <c r="J237" s="105">
        <v>1</v>
      </c>
      <c r="K237" s="22"/>
      <c r="L237" s="44" t="s">
        <v>168</v>
      </c>
      <c r="M237" s="51" t="s">
        <v>29</v>
      </c>
      <c r="N237" s="46"/>
      <c r="O237" s="107" t="s">
        <v>30</v>
      </c>
      <c r="P237" s="107"/>
      <c r="Q237" s="107"/>
      <c r="R237" s="107"/>
      <c r="S237" s="107"/>
      <c r="T237" s="107"/>
      <c r="U237" s="107"/>
      <c r="V237" s="107"/>
      <c r="W237" s="107"/>
      <c r="X237" s="107"/>
      <c r="Y237" s="107"/>
      <c r="Z237" s="107"/>
      <c r="AA237" s="107"/>
      <c r="AB237" s="107"/>
      <c r="AC237" s="37" t="s">
        <v>31</v>
      </c>
      <c r="AE237" s="27"/>
      <c r="AF237" s="27" t="str">
        <f t="shared" si="3"/>
        <v>Группа потребителей</v>
      </c>
      <c r="AG237" s="27"/>
      <c r="AH237" s="27"/>
      <c r="AI237" s="27"/>
      <c r="AO237" s="1"/>
      <c r="AP237" s="1"/>
    </row>
    <row r="238" spans="1:42" ht="17.100000000000001" customHeight="1">
      <c r="A238" s="105"/>
      <c r="B238" s="105"/>
      <c r="C238" s="105"/>
      <c r="D238" s="105"/>
      <c r="E238" s="105"/>
      <c r="F238" s="105"/>
      <c r="G238" s="22">
        <v>1</v>
      </c>
      <c r="H238" s="22"/>
      <c r="I238" s="105"/>
      <c r="J238" s="105"/>
      <c r="K238" s="22">
        <v>1</v>
      </c>
      <c r="L238" s="44" t="s">
        <v>169</v>
      </c>
      <c r="M238" s="52" t="s">
        <v>32</v>
      </c>
      <c r="N238" s="46"/>
      <c r="O238" s="53">
        <v>5331.49</v>
      </c>
      <c r="P238" s="54"/>
      <c r="Q238" s="55"/>
      <c r="R238" s="101" t="s">
        <v>33</v>
      </c>
      <c r="S238" s="100" t="s">
        <v>34</v>
      </c>
      <c r="T238" s="101" t="s">
        <v>35</v>
      </c>
      <c r="U238" s="100" t="s">
        <v>34</v>
      </c>
      <c r="V238" s="53">
        <v>5864.6389999999974</v>
      </c>
      <c r="W238" s="54"/>
      <c r="X238" s="55"/>
      <c r="Y238" s="101" t="s">
        <v>36</v>
      </c>
      <c r="Z238" s="100" t="s">
        <v>34</v>
      </c>
      <c r="AA238" s="101" t="s">
        <v>37</v>
      </c>
      <c r="AB238" s="100" t="s">
        <v>38</v>
      </c>
      <c r="AC238" s="103" t="s">
        <v>39</v>
      </c>
      <c r="AD238" s="1" t="e">
        <f ca="1">strCheckDate(O239:AB239)</f>
        <v>#NAME?</v>
      </c>
      <c r="AE238" s="27"/>
      <c r="AF238" s="27" t="str">
        <f t="shared" si="3"/>
        <v>вода</v>
      </c>
      <c r="AG238" s="27"/>
      <c r="AH238" s="27"/>
      <c r="AI238" s="27"/>
      <c r="AO238" s="1"/>
      <c r="AP238" s="1"/>
    </row>
    <row r="239" spans="1:42" ht="11.25" hidden="1" customHeight="1">
      <c r="A239" s="105"/>
      <c r="B239" s="105"/>
      <c r="C239" s="105"/>
      <c r="D239" s="105"/>
      <c r="E239" s="105"/>
      <c r="F239" s="105"/>
      <c r="G239" s="22"/>
      <c r="H239" s="22"/>
      <c r="I239" s="105"/>
      <c r="J239" s="105"/>
      <c r="K239" s="22"/>
      <c r="L239" s="56"/>
      <c r="M239" s="46"/>
      <c r="N239" s="46"/>
      <c r="O239" s="54"/>
      <c r="P239" s="54"/>
      <c r="Q239" s="57" t="str">
        <f>R238 &amp; "-" &amp; T238</f>
        <v>01.01.2022-30.06.2022</v>
      </c>
      <c r="R239" s="102"/>
      <c r="S239" s="100"/>
      <c r="T239" s="102"/>
      <c r="U239" s="100"/>
      <c r="V239" s="54"/>
      <c r="W239" s="54"/>
      <c r="X239" s="57" t="str">
        <f>Y238 &amp; "-" &amp; AA238</f>
        <v>01.07.2022-31.12.2022</v>
      </c>
      <c r="Y239" s="102"/>
      <c r="Z239" s="100"/>
      <c r="AA239" s="102"/>
      <c r="AB239" s="100"/>
      <c r="AC239" s="104"/>
      <c r="AE239" s="27"/>
      <c r="AF239" s="27" t="str">
        <f t="shared" si="3"/>
        <v/>
      </c>
      <c r="AG239" s="27"/>
      <c r="AH239" s="27"/>
      <c r="AI239" s="27"/>
      <c r="AO239" s="1"/>
      <c r="AP239" s="1"/>
    </row>
    <row r="240" spans="1:42" ht="24" customHeight="1">
      <c r="A240" s="105"/>
      <c r="B240" s="105"/>
      <c r="C240" s="105"/>
      <c r="D240" s="105"/>
      <c r="E240" s="105"/>
      <c r="F240" s="105">
        <v>2</v>
      </c>
      <c r="G240" s="22"/>
      <c r="H240" s="22"/>
      <c r="I240" s="105"/>
      <c r="J240" s="106" t="s">
        <v>6</v>
      </c>
      <c r="K240" s="22"/>
      <c r="L240" s="44" t="s">
        <v>170</v>
      </c>
      <c r="M240" s="51" t="s">
        <v>29</v>
      </c>
      <c r="N240" s="46"/>
      <c r="O240" s="107" t="s">
        <v>41</v>
      </c>
      <c r="P240" s="107"/>
      <c r="Q240" s="107"/>
      <c r="R240" s="107"/>
      <c r="S240" s="107"/>
      <c r="T240" s="107"/>
      <c r="U240" s="107"/>
      <c r="V240" s="107"/>
      <c r="W240" s="107"/>
      <c r="X240" s="107"/>
      <c r="Y240" s="107"/>
      <c r="Z240" s="107"/>
      <c r="AA240" s="107"/>
      <c r="AB240" s="107"/>
      <c r="AC240" s="37" t="s">
        <v>31</v>
      </c>
      <c r="AE240" s="27"/>
      <c r="AF240" s="27" t="str">
        <f t="shared" si="3"/>
        <v>Группа потребителей</v>
      </c>
      <c r="AG240" s="27"/>
      <c r="AH240" s="27"/>
      <c r="AI240" s="27"/>
      <c r="AO240" s="1"/>
      <c r="AP240" s="1"/>
    </row>
    <row r="241" spans="1:42" ht="17.100000000000001" customHeight="1">
      <c r="A241" s="105"/>
      <c r="B241" s="105"/>
      <c r="C241" s="105"/>
      <c r="D241" s="105"/>
      <c r="E241" s="105"/>
      <c r="F241" s="105"/>
      <c r="G241" s="22">
        <v>1</v>
      </c>
      <c r="H241" s="22"/>
      <c r="I241" s="105"/>
      <c r="J241" s="105"/>
      <c r="K241" s="22">
        <v>1</v>
      </c>
      <c r="L241" s="44" t="s">
        <v>171</v>
      </c>
      <c r="M241" s="52" t="s">
        <v>32</v>
      </c>
      <c r="N241" s="46"/>
      <c r="O241" s="53">
        <f>O238*1.2</f>
        <v>6397.7879999999996</v>
      </c>
      <c r="P241" s="54"/>
      <c r="Q241" s="55"/>
      <c r="R241" s="101" t="s">
        <v>33</v>
      </c>
      <c r="S241" s="100" t="s">
        <v>34</v>
      </c>
      <c r="T241" s="101" t="s">
        <v>35</v>
      </c>
      <c r="U241" s="100" t="s">
        <v>34</v>
      </c>
      <c r="V241" s="53">
        <f>V238*1.2</f>
        <v>7037.5667999999969</v>
      </c>
      <c r="W241" s="54"/>
      <c r="X241" s="55"/>
      <c r="Y241" s="101" t="s">
        <v>36</v>
      </c>
      <c r="Z241" s="100" t="s">
        <v>34</v>
      </c>
      <c r="AA241" s="101" t="s">
        <v>37</v>
      </c>
      <c r="AB241" s="100" t="s">
        <v>38</v>
      </c>
      <c r="AC241" s="103" t="s">
        <v>39</v>
      </c>
      <c r="AD241" s="1" t="e">
        <f ca="1">strCheckDate(O242:AB242)</f>
        <v>#NAME?</v>
      </c>
      <c r="AE241" s="27"/>
      <c r="AF241" s="27" t="str">
        <f t="shared" si="3"/>
        <v>вода</v>
      </c>
      <c r="AG241" s="27"/>
      <c r="AH241" s="27"/>
      <c r="AI241" s="27"/>
      <c r="AO241" s="1"/>
      <c r="AP241" s="1"/>
    </row>
    <row r="242" spans="1:42" ht="11.25" hidden="1" customHeight="1">
      <c r="A242" s="105"/>
      <c r="B242" s="105"/>
      <c r="C242" s="105"/>
      <c r="D242" s="105"/>
      <c r="E242" s="105"/>
      <c r="F242" s="105"/>
      <c r="G242" s="22"/>
      <c r="H242" s="22"/>
      <c r="I242" s="105"/>
      <c r="J242" s="105"/>
      <c r="K242" s="22"/>
      <c r="L242" s="56"/>
      <c r="M242" s="46"/>
      <c r="N242" s="46"/>
      <c r="O242" s="54"/>
      <c r="P242" s="54"/>
      <c r="Q242" s="57" t="str">
        <f>R241 &amp; "-" &amp; T241</f>
        <v>01.01.2022-30.06.2022</v>
      </c>
      <c r="R242" s="102"/>
      <c r="S242" s="100"/>
      <c r="T242" s="102"/>
      <c r="U242" s="100"/>
      <c r="V242" s="54"/>
      <c r="W242" s="54"/>
      <c r="X242" s="57" t="str">
        <f>Y241 &amp; "-" &amp; AA241</f>
        <v>01.07.2022-31.12.2022</v>
      </c>
      <c r="Y242" s="102"/>
      <c r="Z242" s="100"/>
      <c r="AA242" s="102"/>
      <c r="AB242" s="100"/>
      <c r="AC242" s="104"/>
      <c r="AE242" s="27"/>
      <c r="AF242" s="27" t="str">
        <f t="shared" si="3"/>
        <v/>
      </c>
      <c r="AG242" s="27"/>
      <c r="AH242" s="27"/>
      <c r="AI242" s="27"/>
      <c r="AO242" s="1"/>
      <c r="AP242" s="1"/>
    </row>
    <row r="243" spans="1:42" ht="22.5">
      <c r="A243" s="105"/>
      <c r="B243" s="105"/>
      <c r="C243" s="105">
        <v>19</v>
      </c>
      <c r="D243" s="22"/>
      <c r="E243" s="24"/>
      <c r="F243" s="24"/>
      <c r="G243" s="24"/>
      <c r="H243" s="24"/>
      <c r="I243" s="30"/>
      <c r="J243" s="29"/>
      <c r="K243" s="8"/>
      <c r="L243" s="44" t="s">
        <v>172</v>
      </c>
      <c r="M243" s="48" t="s">
        <v>24</v>
      </c>
      <c r="N243" s="46"/>
      <c r="O243" s="108" t="str">
        <f>IF('[1]Перечень тарифов'!R57="","","" &amp; '[1]Перечень тарифов'!R57 &amp; "")</f>
        <v>с.Ярцево</v>
      </c>
      <c r="P243" s="108"/>
      <c r="Q243" s="108"/>
      <c r="R243" s="108"/>
      <c r="S243" s="108"/>
      <c r="T243" s="108"/>
      <c r="U243" s="108"/>
      <c r="V243" s="108"/>
      <c r="W243" s="108"/>
      <c r="X243" s="108"/>
      <c r="Y243" s="108"/>
      <c r="Z243" s="108"/>
      <c r="AA243" s="108"/>
      <c r="AB243" s="108"/>
      <c r="AC243" s="37" t="s">
        <v>25</v>
      </c>
      <c r="AE243" s="27"/>
      <c r="AF243" s="27" t="str">
        <f t="shared" si="3"/>
        <v xml:space="preserve">Наименование системы теплоснабжения </v>
      </c>
      <c r="AG243" s="27"/>
      <c r="AH243" s="27"/>
      <c r="AI243" s="27"/>
      <c r="AO243" s="1"/>
      <c r="AP243" s="1"/>
    </row>
    <row r="244" spans="1:42" hidden="1">
      <c r="A244" s="105"/>
      <c r="B244" s="105"/>
      <c r="C244" s="105"/>
      <c r="D244" s="105">
        <v>1</v>
      </c>
      <c r="E244" s="24"/>
      <c r="F244" s="24"/>
      <c r="G244" s="24"/>
      <c r="H244" s="24"/>
      <c r="I244" s="30"/>
      <c r="J244" s="29"/>
      <c r="K244" s="8"/>
      <c r="L244" s="44" t="s">
        <v>173</v>
      </c>
      <c r="M244" s="49"/>
      <c r="N244" s="46"/>
      <c r="O244" s="108"/>
      <c r="P244" s="108"/>
      <c r="Q244" s="108"/>
      <c r="R244" s="108"/>
      <c r="S244" s="108"/>
      <c r="T244" s="108"/>
      <c r="U244" s="108"/>
      <c r="V244" s="108"/>
      <c r="W244" s="108"/>
      <c r="X244" s="108"/>
      <c r="Y244" s="108"/>
      <c r="Z244" s="108"/>
      <c r="AA244" s="108"/>
      <c r="AB244" s="108"/>
      <c r="AC244" s="37"/>
      <c r="AE244" s="27"/>
      <c r="AF244" s="27" t="str">
        <f t="shared" si="3"/>
        <v/>
      </c>
      <c r="AG244" s="27"/>
      <c r="AH244" s="27"/>
      <c r="AI244" s="27"/>
      <c r="AO244" s="1"/>
      <c r="AP244" s="1"/>
    </row>
    <row r="245" spans="1:42" ht="34.5" customHeight="1">
      <c r="A245" s="105"/>
      <c r="B245" s="105"/>
      <c r="C245" s="105"/>
      <c r="D245" s="105"/>
      <c r="E245" s="105">
        <v>1</v>
      </c>
      <c r="F245" s="24"/>
      <c r="G245" s="24"/>
      <c r="H245" s="22">
        <v>1</v>
      </c>
      <c r="I245" s="105">
        <v>1</v>
      </c>
      <c r="J245" s="24"/>
      <c r="K245" s="24"/>
      <c r="L245" s="44" t="s">
        <v>174</v>
      </c>
      <c r="M245" s="50" t="s">
        <v>26</v>
      </c>
      <c r="N245" s="46"/>
      <c r="O245" s="107" t="s">
        <v>27</v>
      </c>
      <c r="P245" s="107"/>
      <c r="Q245" s="107"/>
      <c r="R245" s="107"/>
      <c r="S245" s="107"/>
      <c r="T245" s="107"/>
      <c r="U245" s="107"/>
      <c r="V245" s="107"/>
      <c r="W245" s="107"/>
      <c r="X245" s="107"/>
      <c r="Y245" s="107"/>
      <c r="Z245" s="107"/>
      <c r="AA245" s="107"/>
      <c r="AB245" s="107"/>
      <c r="AC245" s="37" t="s">
        <v>28</v>
      </c>
      <c r="AE245" s="27"/>
      <c r="AF245" s="27" t="str">
        <f t="shared" si="3"/>
        <v>Схема подключения теплопотребляющей установки к коллектору источника тепловой энергии</v>
      </c>
      <c r="AG245" s="27"/>
      <c r="AH245" s="27"/>
      <c r="AI245" s="27"/>
      <c r="AO245" s="1"/>
      <c r="AP245" s="1"/>
    </row>
    <row r="246" spans="1:42" ht="27.75" customHeight="1">
      <c r="A246" s="105"/>
      <c r="B246" s="105"/>
      <c r="C246" s="105"/>
      <c r="D246" s="105"/>
      <c r="E246" s="105"/>
      <c r="F246" s="105">
        <v>1</v>
      </c>
      <c r="G246" s="22"/>
      <c r="H246" s="22"/>
      <c r="I246" s="105"/>
      <c r="J246" s="105">
        <v>1</v>
      </c>
      <c r="K246" s="22"/>
      <c r="L246" s="44" t="s">
        <v>175</v>
      </c>
      <c r="M246" s="51" t="s">
        <v>29</v>
      </c>
      <c r="N246" s="46"/>
      <c r="O246" s="107" t="s">
        <v>30</v>
      </c>
      <c r="P246" s="107"/>
      <c r="Q246" s="107"/>
      <c r="R246" s="107"/>
      <c r="S246" s="107"/>
      <c r="T246" s="107"/>
      <c r="U246" s="107"/>
      <c r="V246" s="107"/>
      <c r="W246" s="107"/>
      <c r="X246" s="107"/>
      <c r="Y246" s="107"/>
      <c r="Z246" s="107"/>
      <c r="AA246" s="107"/>
      <c r="AB246" s="107"/>
      <c r="AC246" s="37" t="s">
        <v>31</v>
      </c>
      <c r="AE246" s="27"/>
      <c r="AF246" s="27" t="str">
        <f t="shared" si="3"/>
        <v>Группа потребителей</v>
      </c>
      <c r="AG246" s="27"/>
      <c r="AH246" s="27"/>
      <c r="AI246" s="27"/>
      <c r="AO246" s="1"/>
      <c r="AP246" s="1"/>
    </row>
    <row r="247" spans="1:42" ht="17.100000000000001" customHeight="1">
      <c r="A247" s="105"/>
      <c r="B247" s="105"/>
      <c r="C247" s="105"/>
      <c r="D247" s="105"/>
      <c r="E247" s="105"/>
      <c r="F247" s="105"/>
      <c r="G247" s="22">
        <v>1</v>
      </c>
      <c r="H247" s="22"/>
      <c r="I247" s="105"/>
      <c r="J247" s="105"/>
      <c r="K247" s="22">
        <v>1</v>
      </c>
      <c r="L247" s="44" t="s">
        <v>176</v>
      </c>
      <c r="M247" s="52" t="s">
        <v>32</v>
      </c>
      <c r="N247" s="46"/>
      <c r="O247" s="53">
        <v>9382.3799999999992</v>
      </c>
      <c r="P247" s="54"/>
      <c r="Q247" s="55"/>
      <c r="R247" s="101" t="s">
        <v>33</v>
      </c>
      <c r="S247" s="100" t="s">
        <v>34</v>
      </c>
      <c r="T247" s="101" t="s">
        <v>35</v>
      </c>
      <c r="U247" s="100" t="s">
        <v>34</v>
      </c>
      <c r="V247" s="53">
        <v>10320.617362000001</v>
      </c>
      <c r="W247" s="54"/>
      <c r="X247" s="55"/>
      <c r="Y247" s="101" t="s">
        <v>36</v>
      </c>
      <c r="Z247" s="100" t="s">
        <v>34</v>
      </c>
      <c r="AA247" s="101" t="s">
        <v>37</v>
      </c>
      <c r="AB247" s="100" t="s">
        <v>38</v>
      </c>
      <c r="AC247" s="103" t="s">
        <v>39</v>
      </c>
      <c r="AD247" s="1" t="e">
        <f ca="1">strCheckDate(O248:AB248)</f>
        <v>#NAME?</v>
      </c>
      <c r="AE247" s="27"/>
      <c r="AF247" s="27" t="str">
        <f t="shared" si="3"/>
        <v>вода</v>
      </c>
      <c r="AG247" s="27"/>
      <c r="AH247" s="27"/>
      <c r="AI247" s="27"/>
      <c r="AO247" s="1"/>
      <c r="AP247" s="1"/>
    </row>
    <row r="248" spans="1:42" ht="11.25" hidden="1" customHeight="1">
      <c r="A248" s="105"/>
      <c r="B248" s="105"/>
      <c r="C248" s="105"/>
      <c r="D248" s="105"/>
      <c r="E248" s="105"/>
      <c r="F248" s="105"/>
      <c r="G248" s="22"/>
      <c r="H248" s="22"/>
      <c r="I248" s="105"/>
      <c r="J248" s="105"/>
      <c r="K248" s="22"/>
      <c r="L248" s="56"/>
      <c r="M248" s="46"/>
      <c r="N248" s="46"/>
      <c r="O248" s="54"/>
      <c r="P248" s="54"/>
      <c r="Q248" s="57" t="str">
        <f>R247 &amp; "-" &amp; T247</f>
        <v>01.01.2022-30.06.2022</v>
      </c>
      <c r="R248" s="102"/>
      <c r="S248" s="100"/>
      <c r="T248" s="102"/>
      <c r="U248" s="100"/>
      <c r="V248" s="54"/>
      <c r="W248" s="54"/>
      <c r="X248" s="57" t="str">
        <f>Y247 &amp; "-" &amp; AA247</f>
        <v>01.07.2022-31.12.2022</v>
      </c>
      <c r="Y248" s="102"/>
      <c r="Z248" s="100"/>
      <c r="AA248" s="102"/>
      <c r="AB248" s="100"/>
      <c r="AC248" s="104"/>
      <c r="AE248" s="27"/>
      <c r="AF248" s="27" t="str">
        <f t="shared" si="3"/>
        <v/>
      </c>
      <c r="AG248" s="27"/>
      <c r="AH248" s="27"/>
      <c r="AI248" s="27"/>
      <c r="AO248" s="1"/>
      <c r="AP248" s="1"/>
    </row>
    <row r="249" spans="1:42" ht="26.25" customHeight="1">
      <c r="A249" s="105"/>
      <c r="B249" s="105"/>
      <c r="C249" s="105"/>
      <c r="D249" s="105"/>
      <c r="E249" s="105"/>
      <c r="F249" s="105">
        <v>2</v>
      </c>
      <c r="G249" s="22"/>
      <c r="H249" s="22"/>
      <c r="I249" s="105"/>
      <c r="J249" s="106" t="s">
        <v>6</v>
      </c>
      <c r="K249" s="22"/>
      <c r="L249" s="44" t="s">
        <v>177</v>
      </c>
      <c r="M249" s="51" t="s">
        <v>29</v>
      </c>
      <c r="N249" s="46"/>
      <c r="O249" s="107" t="s">
        <v>41</v>
      </c>
      <c r="P249" s="107"/>
      <c r="Q249" s="107"/>
      <c r="R249" s="107"/>
      <c r="S249" s="107"/>
      <c r="T249" s="107"/>
      <c r="U249" s="107"/>
      <c r="V249" s="107"/>
      <c r="W249" s="107"/>
      <c r="X249" s="107"/>
      <c r="Y249" s="107"/>
      <c r="Z249" s="107"/>
      <c r="AA249" s="107"/>
      <c r="AB249" s="107"/>
      <c r="AC249" s="37" t="s">
        <v>31</v>
      </c>
      <c r="AE249" s="27"/>
      <c r="AF249" s="27" t="str">
        <f t="shared" si="3"/>
        <v>Группа потребителей</v>
      </c>
      <c r="AG249" s="27"/>
      <c r="AH249" s="27"/>
      <c r="AI249" s="27"/>
      <c r="AO249" s="1"/>
      <c r="AP249" s="1"/>
    </row>
    <row r="250" spans="1:42" ht="17.100000000000001" customHeight="1">
      <c r="A250" s="105"/>
      <c r="B250" s="105"/>
      <c r="C250" s="105"/>
      <c r="D250" s="105"/>
      <c r="E250" s="105"/>
      <c r="F250" s="105"/>
      <c r="G250" s="22">
        <v>1</v>
      </c>
      <c r="H250" s="22"/>
      <c r="I250" s="105"/>
      <c r="J250" s="105"/>
      <c r="K250" s="22">
        <v>1</v>
      </c>
      <c r="L250" s="44" t="s">
        <v>178</v>
      </c>
      <c r="M250" s="52" t="s">
        <v>32</v>
      </c>
      <c r="N250" s="46"/>
      <c r="O250" s="53">
        <f>O247*1.2</f>
        <v>11258.855999999998</v>
      </c>
      <c r="P250" s="54"/>
      <c r="Q250" s="55"/>
      <c r="R250" s="101" t="s">
        <v>33</v>
      </c>
      <c r="S250" s="100" t="s">
        <v>34</v>
      </c>
      <c r="T250" s="101" t="s">
        <v>35</v>
      </c>
      <c r="U250" s="100" t="s">
        <v>34</v>
      </c>
      <c r="V250" s="53">
        <f>V247*1.2</f>
        <v>12384.740834400001</v>
      </c>
      <c r="W250" s="54"/>
      <c r="X250" s="55"/>
      <c r="Y250" s="101" t="s">
        <v>36</v>
      </c>
      <c r="Z250" s="100" t="s">
        <v>34</v>
      </c>
      <c r="AA250" s="101" t="s">
        <v>37</v>
      </c>
      <c r="AB250" s="100" t="s">
        <v>38</v>
      </c>
      <c r="AC250" s="103" t="s">
        <v>39</v>
      </c>
      <c r="AD250" s="1" t="e">
        <f ca="1">strCheckDate(O251:AB251)</f>
        <v>#NAME?</v>
      </c>
      <c r="AE250" s="27"/>
      <c r="AF250" s="27" t="str">
        <f t="shared" si="3"/>
        <v>вода</v>
      </c>
      <c r="AG250" s="27"/>
      <c r="AH250" s="27"/>
      <c r="AI250" s="27"/>
      <c r="AO250" s="1"/>
      <c r="AP250" s="1"/>
    </row>
    <row r="251" spans="1:42" ht="11.25" hidden="1" customHeight="1">
      <c r="A251" s="105"/>
      <c r="B251" s="105"/>
      <c r="C251" s="105"/>
      <c r="D251" s="105"/>
      <c r="E251" s="105"/>
      <c r="F251" s="105"/>
      <c r="G251" s="22"/>
      <c r="H251" s="22"/>
      <c r="I251" s="105"/>
      <c r="J251" s="105"/>
      <c r="K251" s="22"/>
      <c r="L251" s="56"/>
      <c r="M251" s="46"/>
      <c r="N251" s="46"/>
      <c r="O251" s="54"/>
      <c r="P251" s="54"/>
      <c r="Q251" s="57" t="str">
        <f>R250 &amp; "-" &amp; T250</f>
        <v>01.01.2022-30.06.2022</v>
      </c>
      <c r="R251" s="102"/>
      <c r="S251" s="100"/>
      <c r="T251" s="102"/>
      <c r="U251" s="100"/>
      <c r="V251" s="54"/>
      <c r="W251" s="54"/>
      <c r="X251" s="57" t="str">
        <f>Y250 &amp; "-" &amp; AA250</f>
        <v>01.07.2022-31.12.2022</v>
      </c>
      <c r="Y251" s="102"/>
      <c r="Z251" s="100"/>
      <c r="AA251" s="102"/>
      <c r="AB251" s="100"/>
      <c r="AC251" s="104"/>
      <c r="AE251" s="27"/>
      <c r="AF251" s="27" t="str">
        <f t="shared" si="3"/>
        <v/>
      </c>
      <c r="AG251" s="27"/>
      <c r="AH251" s="27"/>
      <c r="AI251" s="27"/>
      <c r="AO251" s="1"/>
      <c r="AP251" s="1"/>
    </row>
    <row r="252" spans="1:42" ht="22.5">
      <c r="A252" s="105"/>
      <c r="B252" s="105"/>
      <c r="C252" s="105">
        <v>20</v>
      </c>
      <c r="D252" s="22"/>
      <c r="E252" s="24"/>
      <c r="F252" s="24"/>
      <c r="G252" s="24"/>
      <c r="H252" s="24"/>
      <c r="I252" s="30"/>
      <c r="J252" s="29"/>
      <c r="K252" s="8"/>
      <c r="L252" s="44" t="s">
        <v>179</v>
      </c>
      <c r="M252" s="48" t="s">
        <v>24</v>
      </c>
      <c r="N252" s="46"/>
      <c r="O252" s="108" t="str">
        <f>IF('[1]Перечень тарифов'!R59="","","" &amp; '[1]Перечень тарифов'!R59 &amp; "")</f>
        <v>п.Кривляк</v>
      </c>
      <c r="P252" s="108"/>
      <c r="Q252" s="108"/>
      <c r="R252" s="108"/>
      <c r="S252" s="108"/>
      <c r="T252" s="108"/>
      <c r="U252" s="108"/>
      <c r="V252" s="108"/>
      <c r="W252" s="108"/>
      <c r="X252" s="108"/>
      <c r="Y252" s="108"/>
      <c r="Z252" s="108"/>
      <c r="AA252" s="108"/>
      <c r="AB252" s="108"/>
      <c r="AC252" s="37" t="s">
        <v>25</v>
      </c>
      <c r="AE252" s="27"/>
      <c r="AF252" s="27" t="str">
        <f t="shared" si="3"/>
        <v xml:space="preserve">Наименование системы теплоснабжения </v>
      </c>
      <c r="AG252" s="27"/>
      <c r="AH252" s="27"/>
      <c r="AI252" s="27"/>
      <c r="AO252" s="1"/>
      <c r="AP252" s="1"/>
    </row>
    <row r="253" spans="1:42" hidden="1">
      <c r="A253" s="105"/>
      <c r="B253" s="105"/>
      <c r="C253" s="105"/>
      <c r="D253" s="105">
        <v>1</v>
      </c>
      <c r="E253" s="24"/>
      <c r="F253" s="24"/>
      <c r="G253" s="24"/>
      <c r="H253" s="24"/>
      <c r="I253" s="30"/>
      <c r="J253" s="29"/>
      <c r="K253" s="8"/>
      <c r="L253" s="44" t="s">
        <v>180</v>
      </c>
      <c r="M253" s="49"/>
      <c r="N253" s="46"/>
      <c r="O253" s="108"/>
      <c r="P253" s="108"/>
      <c r="Q253" s="108"/>
      <c r="R253" s="108"/>
      <c r="S253" s="108"/>
      <c r="T253" s="108"/>
      <c r="U253" s="108"/>
      <c r="V253" s="108"/>
      <c r="W253" s="108"/>
      <c r="X253" s="108"/>
      <c r="Y253" s="108"/>
      <c r="Z253" s="108"/>
      <c r="AA253" s="108"/>
      <c r="AB253" s="108"/>
      <c r="AC253" s="37"/>
      <c r="AE253" s="27"/>
      <c r="AF253" s="27" t="str">
        <f t="shared" si="3"/>
        <v/>
      </c>
      <c r="AG253" s="27"/>
      <c r="AH253" s="27"/>
      <c r="AI253" s="27"/>
      <c r="AO253" s="1"/>
      <c r="AP253" s="1"/>
    </row>
    <row r="254" spans="1:42" ht="33.75" customHeight="1">
      <c r="A254" s="105"/>
      <c r="B254" s="105"/>
      <c r="C254" s="105"/>
      <c r="D254" s="105"/>
      <c r="E254" s="105">
        <v>1</v>
      </c>
      <c r="F254" s="24"/>
      <c r="G254" s="24"/>
      <c r="H254" s="22">
        <v>1</v>
      </c>
      <c r="I254" s="105">
        <v>1</v>
      </c>
      <c r="J254" s="24"/>
      <c r="K254" s="24"/>
      <c r="L254" s="44" t="s">
        <v>181</v>
      </c>
      <c r="M254" s="50" t="s">
        <v>26</v>
      </c>
      <c r="N254" s="46"/>
      <c r="O254" s="107" t="s">
        <v>27</v>
      </c>
      <c r="P254" s="107"/>
      <c r="Q254" s="107"/>
      <c r="R254" s="107"/>
      <c r="S254" s="107"/>
      <c r="T254" s="107"/>
      <c r="U254" s="107"/>
      <c r="V254" s="107"/>
      <c r="W254" s="107"/>
      <c r="X254" s="107"/>
      <c r="Y254" s="107"/>
      <c r="Z254" s="107"/>
      <c r="AA254" s="107"/>
      <c r="AB254" s="107"/>
      <c r="AC254" s="37" t="s">
        <v>28</v>
      </c>
      <c r="AE254" s="27"/>
      <c r="AF254" s="27" t="str">
        <f t="shared" si="3"/>
        <v>Схема подключения теплопотребляющей установки к коллектору источника тепловой энергии</v>
      </c>
      <c r="AG254" s="27"/>
      <c r="AH254" s="27"/>
      <c r="AI254" s="27"/>
      <c r="AO254" s="1"/>
      <c r="AP254" s="1"/>
    </row>
    <row r="255" spans="1:42" ht="22.5" customHeight="1">
      <c r="A255" s="105"/>
      <c r="B255" s="105"/>
      <c r="C255" s="105"/>
      <c r="D255" s="105"/>
      <c r="E255" s="105"/>
      <c r="F255" s="105">
        <v>1</v>
      </c>
      <c r="G255" s="22"/>
      <c r="H255" s="22"/>
      <c r="I255" s="105"/>
      <c r="J255" s="105">
        <v>1</v>
      </c>
      <c r="K255" s="22"/>
      <c r="L255" s="44" t="s">
        <v>182</v>
      </c>
      <c r="M255" s="51" t="s">
        <v>29</v>
      </c>
      <c r="N255" s="46"/>
      <c r="O255" s="107" t="s">
        <v>30</v>
      </c>
      <c r="P255" s="107"/>
      <c r="Q255" s="107"/>
      <c r="R255" s="107"/>
      <c r="S255" s="107"/>
      <c r="T255" s="107"/>
      <c r="U255" s="107"/>
      <c r="V255" s="107"/>
      <c r="W255" s="107"/>
      <c r="X255" s="107"/>
      <c r="Y255" s="107"/>
      <c r="Z255" s="107"/>
      <c r="AA255" s="107"/>
      <c r="AB255" s="107"/>
      <c r="AC255" s="37" t="s">
        <v>31</v>
      </c>
      <c r="AE255" s="27"/>
      <c r="AF255" s="27" t="str">
        <f t="shared" si="3"/>
        <v>Группа потребителей</v>
      </c>
      <c r="AG255" s="27"/>
      <c r="AH255" s="27"/>
      <c r="AI255" s="27"/>
      <c r="AO255" s="1"/>
      <c r="AP255" s="1"/>
    </row>
    <row r="256" spans="1:42" ht="17.100000000000001" customHeight="1">
      <c r="A256" s="105"/>
      <c r="B256" s="105"/>
      <c r="C256" s="105"/>
      <c r="D256" s="105"/>
      <c r="E256" s="105"/>
      <c r="F256" s="105"/>
      <c r="G256" s="22">
        <v>1</v>
      </c>
      <c r="H256" s="22"/>
      <c r="I256" s="105"/>
      <c r="J256" s="105"/>
      <c r="K256" s="22">
        <v>1</v>
      </c>
      <c r="L256" s="44" t="s">
        <v>183</v>
      </c>
      <c r="M256" s="52" t="s">
        <v>32</v>
      </c>
      <c r="N256" s="46"/>
      <c r="O256" s="53">
        <v>8278.6299999999992</v>
      </c>
      <c r="P256" s="54"/>
      <c r="Q256" s="55"/>
      <c r="R256" s="101" t="s">
        <v>33</v>
      </c>
      <c r="S256" s="100" t="s">
        <v>34</v>
      </c>
      <c r="T256" s="101" t="s">
        <v>35</v>
      </c>
      <c r="U256" s="100" t="s">
        <v>34</v>
      </c>
      <c r="V256" s="53">
        <v>9106.4929999999986</v>
      </c>
      <c r="W256" s="54"/>
      <c r="X256" s="55"/>
      <c r="Y256" s="101" t="s">
        <v>36</v>
      </c>
      <c r="Z256" s="100" t="s">
        <v>34</v>
      </c>
      <c r="AA256" s="101" t="s">
        <v>37</v>
      </c>
      <c r="AB256" s="100" t="s">
        <v>38</v>
      </c>
      <c r="AC256" s="103" t="s">
        <v>39</v>
      </c>
      <c r="AD256" s="1" t="e">
        <f ca="1">strCheckDate(O257:AB257)</f>
        <v>#NAME?</v>
      </c>
      <c r="AE256" s="27"/>
      <c r="AF256" s="27" t="str">
        <f t="shared" si="3"/>
        <v>вода</v>
      </c>
      <c r="AG256" s="27"/>
      <c r="AH256" s="27"/>
      <c r="AI256" s="27"/>
      <c r="AO256" s="1"/>
      <c r="AP256" s="1"/>
    </row>
    <row r="257" spans="1:42" ht="11.25" hidden="1" customHeight="1">
      <c r="A257" s="105"/>
      <c r="B257" s="105"/>
      <c r="C257" s="105"/>
      <c r="D257" s="105"/>
      <c r="E257" s="105"/>
      <c r="F257" s="105"/>
      <c r="G257" s="22"/>
      <c r="H257" s="22"/>
      <c r="I257" s="105"/>
      <c r="J257" s="105"/>
      <c r="K257" s="22"/>
      <c r="L257" s="56"/>
      <c r="M257" s="46"/>
      <c r="N257" s="46"/>
      <c r="O257" s="54"/>
      <c r="P257" s="54"/>
      <c r="Q257" s="57" t="str">
        <f>R256 &amp; "-" &amp; T256</f>
        <v>01.01.2022-30.06.2022</v>
      </c>
      <c r="R257" s="102"/>
      <c r="S257" s="100"/>
      <c r="T257" s="102"/>
      <c r="U257" s="100"/>
      <c r="V257" s="54"/>
      <c r="W257" s="54"/>
      <c r="X257" s="57" t="str">
        <f>Y256 &amp; "-" &amp; AA256</f>
        <v>01.07.2022-31.12.2022</v>
      </c>
      <c r="Y257" s="102"/>
      <c r="Z257" s="100"/>
      <c r="AA257" s="102"/>
      <c r="AB257" s="100"/>
      <c r="AC257" s="104"/>
      <c r="AE257" s="27"/>
      <c r="AF257" s="27" t="str">
        <f t="shared" si="3"/>
        <v/>
      </c>
      <c r="AG257" s="27"/>
      <c r="AH257" s="27"/>
      <c r="AI257" s="27"/>
      <c r="AO257" s="1"/>
      <c r="AP257" s="1"/>
    </row>
    <row r="258" spans="1:42" ht="28.5" customHeight="1">
      <c r="A258" s="105"/>
      <c r="B258" s="105"/>
      <c r="C258" s="105"/>
      <c r="D258" s="105"/>
      <c r="E258" s="105"/>
      <c r="F258" s="105">
        <v>2</v>
      </c>
      <c r="G258" s="22"/>
      <c r="H258" s="22"/>
      <c r="I258" s="105"/>
      <c r="J258" s="106" t="s">
        <v>6</v>
      </c>
      <c r="K258" s="22"/>
      <c r="L258" s="44" t="s">
        <v>184</v>
      </c>
      <c r="M258" s="51" t="s">
        <v>29</v>
      </c>
      <c r="N258" s="46"/>
      <c r="O258" s="107" t="s">
        <v>41</v>
      </c>
      <c r="P258" s="107"/>
      <c r="Q258" s="107"/>
      <c r="R258" s="107"/>
      <c r="S258" s="107"/>
      <c r="T258" s="107"/>
      <c r="U258" s="107"/>
      <c r="V258" s="107"/>
      <c r="W258" s="107"/>
      <c r="X258" s="107"/>
      <c r="Y258" s="107"/>
      <c r="Z258" s="107"/>
      <c r="AA258" s="107"/>
      <c r="AB258" s="107"/>
      <c r="AC258" s="37" t="s">
        <v>31</v>
      </c>
      <c r="AE258" s="27"/>
      <c r="AF258" s="27" t="str">
        <f t="shared" si="3"/>
        <v>Группа потребителей</v>
      </c>
      <c r="AG258" s="27"/>
      <c r="AH258" s="27"/>
      <c r="AI258" s="27"/>
      <c r="AO258" s="1"/>
      <c r="AP258" s="1"/>
    </row>
    <row r="259" spans="1:42" ht="17.100000000000001" customHeight="1">
      <c r="A259" s="105"/>
      <c r="B259" s="105"/>
      <c r="C259" s="105"/>
      <c r="D259" s="105"/>
      <c r="E259" s="105"/>
      <c r="F259" s="105"/>
      <c r="G259" s="22">
        <v>1</v>
      </c>
      <c r="H259" s="22"/>
      <c r="I259" s="105"/>
      <c r="J259" s="105"/>
      <c r="K259" s="22">
        <v>1</v>
      </c>
      <c r="L259" s="44" t="s">
        <v>185</v>
      </c>
      <c r="M259" s="52" t="s">
        <v>32</v>
      </c>
      <c r="N259" s="46"/>
      <c r="O259" s="53">
        <f>O256*1.2</f>
        <v>9934.3559999999979</v>
      </c>
      <c r="P259" s="54"/>
      <c r="Q259" s="55"/>
      <c r="R259" s="101" t="s">
        <v>33</v>
      </c>
      <c r="S259" s="100" t="s">
        <v>34</v>
      </c>
      <c r="T259" s="101" t="s">
        <v>35</v>
      </c>
      <c r="U259" s="100" t="s">
        <v>34</v>
      </c>
      <c r="V259" s="53">
        <f>V256*1.2</f>
        <v>10927.791599999999</v>
      </c>
      <c r="W259" s="54"/>
      <c r="X259" s="55"/>
      <c r="Y259" s="101" t="s">
        <v>36</v>
      </c>
      <c r="Z259" s="100" t="s">
        <v>34</v>
      </c>
      <c r="AA259" s="101" t="s">
        <v>37</v>
      </c>
      <c r="AB259" s="100" t="s">
        <v>38</v>
      </c>
      <c r="AC259" s="103" t="s">
        <v>39</v>
      </c>
      <c r="AD259" s="1" t="e">
        <f ca="1">strCheckDate(O260:AB260)</f>
        <v>#NAME?</v>
      </c>
      <c r="AE259" s="27"/>
      <c r="AF259" s="27" t="str">
        <f t="shared" si="3"/>
        <v>вода</v>
      </c>
      <c r="AG259" s="27"/>
      <c r="AH259" s="27"/>
      <c r="AI259" s="27"/>
      <c r="AO259" s="1"/>
      <c r="AP259" s="1"/>
    </row>
    <row r="260" spans="1:42" ht="11.25" hidden="1" customHeight="1">
      <c r="A260" s="105"/>
      <c r="B260" s="105"/>
      <c r="C260" s="105"/>
      <c r="D260" s="105"/>
      <c r="E260" s="105"/>
      <c r="F260" s="105"/>
      <c r="G260" s="22"/>
      <c r="H260" s="22"/>
      <c r="I260" s="105"/>
      <c r="J260" s="105"/>
      <c r="K260" s="22"/>
      <c r="L260" s="56"/>
      <c r="M260" s="46"/>
      <c r="N260" s="46"/>
      <c r="O260" s="54"/>
      <c r="P260" s="54"/>
      <c r="Q260" s="57" t="str">
        <f>R259 &amp; "-" &amp; T259</f>
        <v>01.01.2022-30.06.2022</v>
      </c>
      <c r="R260" s="102"/>
      <c r="S260" s="100"/>
      <c r="T260" s="102"/>
      <c r="U260" s="100"/>
      <c r="V260" s="54"/>
      <c r="W260" s="54"/>
      <c r="X260" s="57" t="str">
        <f>Y259 &amp; "-" &amp; AA259</f>
        <v>01.07.2022-31.12.2022</v>
      </c>
      <c r="Y260" s="102"/>
      <c r="Z260" s="100"/>
      <c r="AA260" s="102"/>
      <c r="AB260" s="100"/>
      <c r="AC260" s="104"/>
      <c r="AE260" s="27"/>
      <c r="AF260" s="27" t="str">
        <f t="shared" si="3"/>
        <v/>
      </c>
      <c r="AG260" s="27"/>
      <c r="AH260" s="27"/>
      <c r="AI260" s="27"/>
      <c r="AO260" s="1"/>
      <c r="AP260" s="1"/>
    </row>
    <row r="261" spans="1:42" ht="22.5">
      <c r="A261" s="105"/>
      <c r="B261" s="105"/>
      <c r="C261" s="105">
        <v>21</v>
      </c>
      <c r="D261" s="22"/>
      <c r="E261" s="24"/>
      <c r="F261" s="24"/>
      <c r="G261" s="24"/>
      <c r="H261" s="24"/>
      <c r="I261" s="30"/>
      <c r="J261" s="29"/>
      <c r="K261" s="8"/>
      <c r="L261" s="44" t="s">
        <v>186</v>
      </c>
      <c r="M261" s="48" t="s">
        <v>24</v>
      </c>
      <c r="N261" s="46"/>
      <c r="O261" s="108" t="str">
        <f>IF('[1]Перечень тарифов'!R61="","","" &amp; '[1]Перечень тарифов'!R61 &amp; "")</f>
        <v>г.Енисейск</v>
      </c>
      <c r="P261" s="108"/>
      <c r="Q261" s="108"/>
      <c r="R261" s="108"/>
      <c r="S261" s="108"/>
      <c r="T261" s="108"/>
      <c r="U261" s="108"/>
      <c r="V261" s="108"/>
      <c r="W261" s="108"/>
      <c r="X261" s="108"/>
      <c r="Y261" s="108"/>
      <c r="Z261" s="108"/>
      <c r="AA261" s="108"/>
      <c r="AB261" s="108"/>
      <c r="AC261" s="37" t="s">
        <v>25</v>
      </c>
      <c r="AE261" s="27"/>
      <c r="AF261" s="27" t="str">
        <f t="shared" si="3"/>
        <v xml:space="preserve">Наименование системы теплоснабжения </v>
      </c>
      <c r="AG261" s="27"/>
      <c r="AH261" s="27"/>
      <c r="AI261" s="27"/>
      <c r="AO261" s="1"/>
      <c r="AP261" s="1"/>
    </row>
    <row r="262" spans="1:42" hidden="1">
      <c r="A262" s="105"/>
      <c r="B262" s="105"/>
      <c r="C262" s="105"/>
      <c r="D262" s="105">
        <v>1</v>
      </c>
      <c r="E262" s="24"/>
      <c r="F262" s="24"/>
      <c r="G262" s="24"/>
      <c r="H262" s="24"/>
      <c r="I262" s="30"/>
      <c r="J262" s="29"/>
      <c r="K262" s="8"/>
      <c r="L262" s="44" t="s">
        <v>187</v>
      </c>
      <c r="M262" s="49"/>
      <c r="N262" s="46"/>
      <c r="O262" s="108"/>
      <c r="P262" s="108"/>
      <c r="Q262" s="108"/>
      <c r="R262" s="108"/>
      <c r="S262" s="108"/>
      <c r="T262" s="108"/>
      <c r="U262" s="108"/>
      <c r="V262" s="108"/>
      <c r="W262" s="108"/>
      <c r="X262" s="108"/>
      <c r="Y262" s="108"/>
      <c r="Z262" s="108"/>
      <c r="AA262" s="108"/>
      <c r="AB262" s="108"/>
      <c r="AC262" s="37"/>
      <c r="AE262" s="27"/>
      <c r="AF262" s="27" t="str">
        <f t="shared" si="3"/>
        <v/>
      </c>
      <c r="AG262" s="27"/>
      <c r="AH262" s="27"/>
      <c r="AI262" s="27"/>
      <c r="AO262" s="1"/>
      <c r="AP262" s="1"/>
    </row>
    <row r="263" spans="1:42" ht="30.75" customHeight="1">
      <c r="A263" s="105"/>
      <c r="B263" s="105"/>
      <c r="C263" s="105"/>
      <c r="D263" s="105"/>
      <c r="E263" s="105">
        <v>1</v>
      </c>
      <c r="F263" s="24"/>
      <c r="G263" s="24"/>
      <c r="H263" s="22">
        <v>1</v>
      </c>
      <c r="I263" s="105">
        <v>1</v>
      </c>
      <c r="J263" s="24"/>
      <c r="K263" s="24"/>
      <c r="L263" s="44" t="s">
        <v>188</v>
      </c>
      <c r="M263" s="50" t="s">
        <v>26</v>
      </c>
      <c r="N263" s="46"/>
      <c r="O263" s="107" t="s">
        <v>27</v>
      </c>
      <c r="P263" s="107"/>
      <c r="Q263" s="107"/>
      <c r="R263" s="107"/>
      <c r="S263" s="107"/>
      <c r="T263" s="107"/>
      <c r="U263" s="107"/>
      <c r="V263" s="107"/>
      <c r="W263" s="107"/>
      <c r="X263" s="107"/>
      <c r="Y263" s="107"/>
      <c r="Z263" s="107"/>
      <c r="AA263" s="107"/>
      <c r="AB263" s="107"/>
      <c r="AC263" s="37" t="s">
        <v>28</v>
      </c>
      <c r="AE263" s="27"/>
      <c r="AF263" s="27" t="str">
        <f t="shared" si="3"/>
        <v>Схема подключения теплопотребляющей установки к коллектору источника тепловой энергии</v>
      </c>
      <c r="AG263" s="27"/>
      <c r="AH263" s="27"/>
      <c r="AI263" s="27"/>
      <c r="AO263" s="1"/>
      <c r="AP263" s="1"/>
    </row>
    <row r="264" spans="1:42" ht="23.25" customHeight="1">
      <c r="A264" s="105"/>
      <c r="B264" s="105"/>
      <c r="C264" s="105"/>
      <c r="D264" s="105"/>
      <c r="E264" s="105"/>
      <c r="F264" s="105">
        <v>1</v>
      </c>
      <c r="G264" s="22"/>
      <c r="H264" s="22"/>
      <c r="I264" s="105"/>
      <c r="J264" s="105">
        <v>1</v>
      </c>
      <c r="K264" s="22"/>
      <c r="L264" s="44" t="s">
        <v>189</v>
      </c>
      <c r="M264" s="51" t="s">
        <v>29</v>
      </c>
      <c r="N264" s="46"/>
      <c r="O264" s="107" t="s">
        <v>30</v>
      </c>
      <c r="P264" s="107"/>
      <c r="Q264" s="107"/>
      <c r="R264" s="107"/>
      <c r="S264" s="107"/>
      <c r="T264" s="107"/>
      <c r="U264" s="107"/>
      <c r="V264" s="107"/>
      <c r="W264" s="107"/>
      <c r="X264" s="107"/>
      <c r="Y264" s="107"/>
      <c r="Z264" s="107"/>
      <c r="AA264" s="107"/>
      <c r="AB264" s="107"/>
      <c r="AC264" s="37" t="s">
        <v>31</v>
      </c>
      <c r="AE264" s="27"/>
      <c r="AF264" s="27" t="str">
        <f t="shared" si="3"/>
        <v>Группа потребителей</v>
      </c>
      <c r="AG264" s="27"/>
      <c r="AH264" s="27"/>
      <c r="AI264" s="27"/>
      <c r="AO264" s="1"/>
      <c r="AP264" s="1"/>
    </row>
    <row r="265" spans="1:42" ht="17.100000000000001" customHeight="1">
      <c r="A265" s="105"/>
      <c r="B265" s="105"/>
      <c r="C265" s="105"/>
      <c r="D265" s="105"/>
      <c r="E265" s="105"/>
      <c r="F265" s="105"/>
      <c r="G265" s="22">
        <v>1</v>
      </c>
      <c r="H265" s="22"/>
      <c r="I265" s="105"/>
      <c r="J265" s="105"/>
      <c r="K265" s="22">
        <v>1</v>
      </c>
      <c r="L265" s="44" t="s">
        <v>190</v>
      </c>
      <c r="M265" s="52" t="s">
        <v>32</v>
      </c>
      <c r="N265" s="46"/>
      <c r="O265" s="53">
        <v>3754.14</v>
      </c>
      <c r="P265" s="54"/>
      <c r="Q265" s="55"/>
      <c r="R265" s="101" t="s">
        <v>33</v>
      </c>
      <c r="S265" s="100" t="s">
        <v>34</v>
      </c>
      <c r="T265" s="101" t="s">
        <v>35</v>
      </c>
      <c r="U265" s="100" t="s">
        <v>34</v>
      </c>
      <c r="V265" s="53">
        <v>3904.31</v>
      </c>
      <c r="W265" s="54"/>
      <c r="X265" s="55"/>
      <c r="Y265" s="101" t="s">
        <v>36</v>
      </c>
      <c r="Z265" s="100" t="s">
        <v>34</v>
      </c>
      <c r="AA265" s="101" t="s">
        <v>37</v>
      </c>
      <c r="AB265" s="100" t="s">
        <v>38</v>
      </c>
      <c r="AC265" s="103" t="s">
        <v>39</v>
      </c>
      <c r="AD265" s="1" t="e">
        <f ca="1">strCheckDate(O266:AB266)</f>
        <v>#NAME?</v>
      </c>
      <c r="AE265" s="27"/>
      <c r="AF265" s="27" t="str">
        <f t="shared" si="3"/>
        <v>вода</v>
      </c>
      <c r="AG265" s="27"/>
      <c r="AH265" s="27"/>
      <c r="AI265" s="27"/>
      <c r="AO265" s="1"/>
      <c r="AP265" s="1"/>
    </row>
    <row r="266" spans="1:42" ht="11.25" hidden="1" customHeight="1">
      <c r="A266" s="105"/>
      <c r="B266" s="105"/>
      <c r="C266" s="105"/>
      <c r="D266" s="105"/>
      <c r="E266" s="105"/>
      <c r="F266" s="105"/>
      <c r="G266" s="22"/>
      <c r="H266" s="22"/>
      <c r="I266" s="105"/>
      <c r="J266" s="105"/>
      <c r="K266" s="22"/>
      <c r="L266" s="56"/>
      <c r="M266" s="46"/>
      <c r="N266" s="46"/>
      <c r="O266" s="54"/>
      <c r="P266" s="54"/>
      <c r="Q266" s="57" t="str">
        <f>R265 &amp; "-" &amp; T265</f>
        <v>01.01.2022-30.06.2022</v>
      </c>
      <c r="R266" s="102"/>
      <c r="S266" s="100"/>
      <c r="T266" s="102"/>
      <c r="U266" s="100"/>
      <c r="V266" s="54"/>
      <c r="W266" s="54"/>
      <c r="X266" s="57" t="str">
        <f>Y265 &amp; "-" &amp; AA265</f>
        <v>01.07.2022-31.12.2022</v>
      </c>
      <c r="Y266" s="102"/>
      <c r="Z266" s="100"/>
      <c r="AA266" s="102"/>
      <c r="AB266" s="100"/>
      <c r="AC266" s="104"/>
      <c r="AE266" s="27"/>
      <c r="AF266" s="27" t="str">
        <f t="shared" si="3"/>
        <v/>
      </c>
      <c r="AG266" s="27"/>
      <c r="AH266" s="27"/>
      <c r="AI266" s="27"/>
      <c r="AO266" s="1"/>
      <c r="AP266" s="1"/>
    </row>
    <row r="267" spans="1:42" ht="17.25" customHeight="1">
      <c r="A267" s="105"/>
      <c r="B267" s="105"/>
      <c r="C267" s="105"/>
      <c r="D267" s="105"/>
      <c r="E267" s="105"/>
      <c r="F267" s="105">
        <v>2</v>
      </c>
      <c r="G267" s="22"/>
      <c r="H267" s="22"/>
      <c r="I267" s="105"/>
      <c r="J267" s="106" t="s">
        <v>6</v>
      </c>
      <c r="K267" s="22"/>
      <c r="L267" s="44" t="s">
        <v>191</v>
      </c>
      <c r="M267" s="51" t="s">
        <v>29</v>
      </c>
      <c r="N267" s="46"/>
      <c r="O267" s="107" t="s">
        <v>41</v>
      </c>
      <c r="P267" s="107"/>
      <c r="Q267" s="107"/>
      <c r="R267" s="107"/>
      <c r="S267" s="107"/>
      <c r="T267" s="107"/>
      <c r="U267" s="107"/>
      <c r="V267" s="107"/>
      <c r="W267" s="107"/>
      <c r="X267" s="107"/>
      <c r="Y267" s="107"/>
      <c r="Z267" s="107"/>
      <c r="AA267" s="107"/>
      <c r="AB267" s="107"/>
      <c r="AC267" s="37" t="s">
        <v>31</v>
      </c>
      <c r="AE267" s="27"/>
      <c r="AF267" s="27" t="str">
        <f t="shared" si="3"/>
        <v>Группа потребителей</v>
      </c>
      <c r="AG267" s="27"/>
      <c r="AH267" s="27"/>
      <c r="AI267" s="27"/>
      <c r="AO267" s="1"/>
      <c r="AP267" s="1"/>
    </row>
    <row r="268" spans="1:42" ht="17.100000000000001" customHeight="1">
      <c r="A268" s="105"/>
      <c r="B268" s="105"/>
      <c r="C268" s="105"/>
      <c r="D268" s="105"/>
      <c r="E268" s="105"/>
      <c r="F268" s="105"/>
      <c r="G268" s="22">
        <v>1</v>
      </c>
      <c r="H268" s="22"/>
      <c r="I268" s="105"/>
      <c r="J268" s="105"/>
      <c r="K268" s="22">
        <v>1</v>
      </c>
      <c r="L268" s="44" t="s">
        <v>192</v>
      </c>
      <c r="M268" s="52" t="s">
        <v>32</v>
      </c>
      <c r="N268" s="46"/>
      <c r="O268" s="53">
        <f>O265*1.2</f>
        <v>4504.9679999999998</v>
      </c>
      <c r="P268" s="54"/>
      <c r="Q268" s="55"/>
      <c r="R268" s="101" t="s">
        <v>33</v>
      </c>
      <c r="S268" s="100" t="s">
        <v>34</v>
      </c>
      <c r="T268" s="101" t="s">
        <v>35</v>
      </c>
      <c r="U268" s="100" t="s">
        <v>34</v>
      </c>
      <c r="V268" s="53">
        <f>V265*1.2</f>
        <v>4685.1719999999996</v>
      </c>
      <c r="W268" s="54"/>
      <c r="X268" s="55"/>
      <c r="Y268" s="101" t="s">
        <v>36</v>
      </c>
      <c r="Z268" s="100" t="s">
        <v>34</v>
      </c>
      <c r="AA268" s="101" t="s">
        <v>37</v>
      </c>
      <c r="AB268" s="100" t="s">
        <v>38</v>
      </c>
      <c r="AC268" s="103" t="s">
        <v>39</v>
      </c>
      <c r="AD268" s="1" t="e">
        <f ca="1">strCheckDate(O269:AB269)</f>
        <v>#NAME?</v>
      </c>
      <c r="AE268" s="27"/>
      <c r="AF268" s="27" t="str">
        <f t="shared" si="3"/>
        <v>вода</v>
      </c>
      <c r="AG268" s="27"/>
      <c r="AH268" s="27"/>
      <c r="AI268" s="27"/>
      <c r="AO268" s="1"/>
      <c r="AP268" s="1"/>
    </row>
    <row r="269" spans="1:42" ht="11.25" hidden="1" customHeight="1">
      <c r="A269" s="105"/>
      <c r="B269" s="105"/>
      <c r="C269" s="105"/>
      <c r="D269" s="105"/>
      <c r="E269" s="105"/>
      <c r="F269" s="105"/>
      <c r="G269" s="22"/>
      <c r="H269" s="22"/>
      <c r="I269" s="105"/>
      <c r="J269" s="105"/>
      <c r="K269" s="22"/>
      <c r="L269" s="56"/>
      <c r="M269" s="46"/>
      <c r="N269" s="46"/>
      <c r="O269" s="54"/>
      <c r="P269" s="54"/>
      <c r="Q269" s="57" t="str">
        <f>R268 &amp; "-" &amp; T268</f>
        <v>01.01.2022-30.06.2022</v>
      </c>
      <c r="R269" s="102"/>
      <c r="S269" s="100"/>
      <c r="T269" s="102"/>
      <c r="U269" s="100"/>
      <c r="V269" s="54"/>
      <c r="W269" s="54"/>
      <c r="X269" s="57" t="str">
        <f>Y268 &amp; "-" &amp; AA268</f>
        <v>01.07.2022-31.12.2022</v>
      </c>
      <c r="Y269" s="102"/>
      <c r="Z269" s="100"/>
      <c r="AA269" s="102"/>
      <c r="AB269" s="100"/>
      <c r="AC269" s="104"/>
      <c r="AE269" s="27"/>
      <c r="AF269" s="27" t="str">
        <f t="shared" si="3"/>
        <v/>
      </c>
      <c r="AG269" s="27"/>
      <c r="AH269" s="27"/>
      <c r="AI269" s="27"/>
      <c r="AO269" s="1"/>
      <c r="AP269" s="1"/>
    </row>
    <row r="270" spans="1:42" ht="11.25">
      <c r="A270" s="5"/>
      <c r="B270" s="5"/>
      <c r="C270" s="5"/>
      <c r="D270" s="5"/>
      <c r="E270" s="5"/>
      <c r="F270" s="5"/>
      <c r="G270" s="5"/>
      <c r="H270" s="5"/>
      <c r="I270" s="5"/>
      <c r="J270" s="5"/>
      <c r="K270" s="5"/>
      <c r="AD270" s="5"/>
      <c r="AE270" s="5"/>
      <c r="AF270" s="5"/>
      <c r="AG270" s="5"/>
      <c r="AH270" s="5"/>
      <c r="AI270" s="5"/>
      <c r="AJ270" s="5"/>
      <c r="AK270" s="5"/>
      <c r="AL270" s="5"/>
      <c r="AM270" s="5"/>
      <c r="AN270" s="5"/>
    </row>
    <row r="271" spans="1:42" ht="90" customHeight="1">
      <c r="L271" s="34">
        <v>1</v>
      </c>
      <c r="M271" s="99" t="s">
        <v>45</v>
      </c>
      <c r="N271" s="99"/>
      <c r="O271" s="99"/>
      <c r="P271" s="99"/>
      <c r="Q271" s="99"/>
      <c r="R271" s="99"/>
      <c r="S271" s="99"/>
      <c r="T271" s="99"/>
      <c r="U271" s="99"/>
      <c r="V271" s="99"/>
      <c r="W271" s="99"/>
      <c r="X271" s="99"/>
      <c r="Y271" s="99"/>
      <c r="Z271" s="99"/>
      <c r="AA271" s="99"/>
      <c r="AB271" s="99"/>
      <c r="AC271" s="99"/>
    </row>
  </sheetData>
  <mergeCells count="682">
    <mergeCell ref="AC13:AC16"/>
    <mergeCell ref="L14:L16"/>
    <mergeCell ref="M14:M16"/>
    <mergeCell ref="O14:T14"/>
    <mergeCell ref="U14:U16"/>
    <mergeCell ref="V14:AA14"/>
    <mergeCell ref="AB14:AB16"/>
    <mergeCell ref="L5:T5"/>
    <mergeCell ref="O7:T7"/>
    <mergeCell ref="O8:T8"/>
    <mergeCell ref="O9:T9"/>
    <mergeCell ref="O10:T10"/>
    <mergeCell ref="L11:M11"/>
    <mergeCell ref="O15:O16"/>
    <mergeCell ref="P15:Q15"/>
    <mergeCell ref="R15:T15"/>
    <mergeCell ref="V15:V16"/>
    <mergeCell ref="W15:X15"/>
    <mergeCell ref="Y15:AA15"/>
    <mergeCell ref="S16:T16"/>
    <mergeCell ref="Z16:AA16"/>
    <mergeCell ref="O12:U12"/>
    <mergeCell ref="V12:AB12"/>
    <mergeCell ref="L13:AB13"/>
    <mergeCell ref="S17:T17"/>
    <mergeCell ref="Z17:AA17"/>
    <mergeCell ref="A18:A269"/>
    <mergeCell ref="O18:AB18"/>
    <mergeCell ref="B19:B269"/>
    <mergeCell ref="O19:AB19"/>
    <mergeCell ref="C20:C32"/>
    <mergeCell ref="O20:AB20"/>
    <mergeCell ref="D21:D32"/>
    <mergeCell ref="O21:AB21"/>
    <mergeCell ref="Y24:Y25"/>
    <mergeCell ref="Z24:Z25"/>
    <mergeCell ref="AA24:AA25"/>
    <mergeCell ref="AB24:AB25"/>
    <mergeCell ref="AC24:AC26"/>
    <mergeCell ref="F27:F30"/>
    <mergeCell ref="J27:J30"/>
    <mergeCell ref="O27:AB27"/>
    <mergeCell ref="R28:R29"/>
    <mergeCell ref="S28:S29"/>
    <mergeCell ref="I22:I31"/>
    <mergeCell ref="O22:AB22"/>
    <mergeCell ref="F23:F26"/>
    <mergeCell ref="J23:J26"/>
    <mergeCell ref="O23:AB23"/>
    <mergeCell ref="R24:R25"/>
    <mergeCell ref="S24:S25"/>
    <mergeCell ref="T24:T25"/>
    <mergeCell ref="U24:U25"/>
    <mergeCell ref="AC28:AC30"/>
    <mergeCell ref="C33:C45"/>
    <mergeCell ref="O33:AB33"/>
    <mergeCell ref="D34:D45"/>
    <mergeCell ref="O34:AB34"/>
    <mergeCell ref="E35:E44"/>
    <mergeCell ref="I35:I44"/>
    <mergeCell ref="O35:AB35"/>
    <mergeCell ref="F36:F39"/>
    <mergeCell ref="J36:J39"/>
    <mergeCell ref="T28:T29"/>
    <mergeCell ref="U28:U29"/>
    <mergeCell ref="Y28:Y29"/>
    <mergeCell ref="Z28:Z29"/>
    <mergeCell ref="AA28:AA29"/>
    <mergeCell ref="AB28:AB29"/>
    <mergeCell ref="E22:E31"/>
    <mergeCell ref="O36:AB36"/>
    <mergeCell ref="R37:R38"/>
    <mergeCell ref="S37:S38"/>
    <mergeCell ref="T37:T38"/>
    <mergeCell ref="U37:U38"/>
    <mergeCell ref="Y37:Y38"/>
    <mergeCell ref="Z37:Z38"/>
    <mergeCell ref="AA37:AA38"/>
    <mergeCell ref="AB37:AB38"/>
    <mergeCell ref="AC37:AC39"/>
    <mergeCell ref="F40:F43"/>
    <mergeCell ref="J40:J43"/>
    <mergeCell ref="O40:AB40"/>
    <mergeCell ref="R41:R42"/>
    <mergeCell ref="S41:S42"/>
    <mergeCell ref="T41:T42"/>
    <mergeCell ref="U41:U42"/>
    <mergeCell ref="Y41:Y42"/>
    <mergeCell ref="Z41:Z42"/>
    <mergeCell ref="AA41:AA42"/>
    <mergeCell ref="AB41:AB42"/>
    <mergeCell ref="AC41:AC43"/>
    <mergeCell ref="C46:C58"/>
    <mergeCell ref="O46:AB46"/>
    <mergeCell ref="D47:D58"/>
    <mergeCell ref="O47:AB47"/>
    <mergeCell ref="E48:E57"/>
    <mergeCell ref="I48:I57"/>
    <mergeCell ref="O48:AB48"/>
    <mergeCell ref="AB50:AB51"/>
    <mergeCell ref="AC50:AC52"/>
    <mergeCell ref="F53:F56"/>
    <mergeCell ref="J53:J56"/>
    <mergeCell ref="O53:AB53"/>
    <mergeCell ref="R54:R55"/>
    <mergeCell ref="S54:S55"/>
    <mergeCell ref="T54:T55"/>
    <mergeCell ref="U54:U55"/>
    <mergeCell ref="Y54:Y55"/>
    <mergeCell ref="F49:F52"/>
    <mergeCell ref="J49:J52"/>
    <mergeCell ref="O49:AB49"/>
    <mergeCell ref="R50:R51"/>
    <mergeCell ref="S50:S51"/>
    <mergeCell ref="T50:T51"/>
    <mergeCell ref="U50:U51"/>
    <mergeCell ref="Y50:Y51"/>
    <mergeCell ref="Z50:Z51"/>
    <mergeCell ref="AA50:AA51"/>
    <mergeCell ref="Z54:Z55"/>
    <mergeCell ref="AA54:AA55"/>
    <mergeCell ref="AB54:AB55"/>
    <mergeCell ref="AC54:AC56"/>
    <mergeCell ref="C59:C71"/>
    <mergeCell ref="O59:AB59"/>
    <mergeCell ref="D60:D71"/>
    <mergeCell ref="O60:AB60"/>
    <mergeCell ref="E61:E70"/>
    <mergeCell ref="I61:I70"/>
    <mergeCell ref="O61:AB61"/>
    <mergeCell ref="F62:F65"/>
    <mergeCell ref="J62:J65"/>
    <mergeCell ref="O62:AB62"/>
    <mergeCell ref="R63:R64"/>
    <mergeCell ref="S63:S64"/>
    <mergeCell ref="T63:T64"/>
    <mergeCell ref="U63:U64"/>
    <mergeCell ref="Y63:Y64"/>
    <mergeCell ref="Z63:Z64"/>
    <mergeCell ref="AA63:AA64"/>
    <mergeCell ref="AB63:AB64"/>
    <mergeCell ref="AC63:AC65"/>
    <mergeCell ref="F66:F69"/>
    <mergeCell ref="J66:J69"/>
    <mergeCell ref="O66:AB66"/>
    <mergeCell ref="R67:R68"/>
    <mergeCell ref="S67:S68"/>
    <mergeCell ref="T67:T68"/>
    <mergeCell ref="U67:U68"/>
    <mergeCell ref="Y67:Y68"/>
    <mergeCell ref="Z67:Z68"/>
    <mergeCell ref="AA67:AA68"/>
    <mergeCell ref="AB67:AB68"/>
    <mergeCell ref="AC67:AC69"/>
    <mergeCell ref="C72:C84"/>
    <mergeCell ref="O72:AB72"/>
    <mergeCell ref="D73:D84"/>
    <mergeCell ref="O73:AB73"/>
    <mergeCell ref="E74:E83"/>
    <mergeCell ref="F79:F82"/>
    <mergeCell ref="J79:J82"/>
    <mergeCell ref="O79:AB79"/>
    <mergeCell ref="R80:R81"/>
    <mergeCell ref="S80:S81"/>
    <mergeCell ref="T80:T81"/>
    <mergeCell ref="I74:I83"/>
    <mergeCell ref="O74:AB74"/>
    <mergeCell ref="F75:F78"/>
    <mergeCell ref="J75:J78"/>
    <mergeCell ref="O75:AB75"/>
    <mergeCell ref="R76:R77"/>
    <mergeCell ref="S76:S77"/>
    <mergeCell ref="T76:T77"/>
    <mergeCell ref="U76:U77"/>
    <mergeCell ref="Y76:Y77"/>
    <mergeCell ref="U80:U81"/>
    <mergeCell ref="Y80:Y81"/>
    <mergeCell ref="Z80:Z81"/>
    <mergeCell ref="AA80:AA81"/>
    <mergeCell ref="AB80:AB81"/>
    <mergeCell ref="AC80:AC82"/>
    <mergeCell ref="Z76:Z77"/>
    <mergeCell ref="AA76:AA77"/>
    <mergeCell ref="AB76:AB77"/>
    <mergeCell ref="AC76:AC78"/>
    <mergeCell ref="AA89:AA90"/>
    <mergeCell ref="AB89:AB90"/>
    <mergeCell ref="AC89:AC91"/>
    <mergeCell ref="F92:F95"/>
    <mergeCell ref="J92:J95"/>
    <mergeCell ref="O92:AB92"/>
    <mergeCell ref="R93:R94"/>
    <mergeCell ref="S93:S94"/>
    <mergeCell ref="T93:T94"/>
    <mergeCell ref="U93:U94"/>
    <mergeCell ref="R89:R90"/>
    <mergeCell ref="S89:S90"/>
    <mergeCell ref="T89:T90"/>
    <mergeCell ref="U89:U90"/>
    <mergeCell ref="Y89:Y90"/>
    <mergeCell ref="Z89:Z90"/>
    <mergeCell ref="I87:I96"/>
    <mergeCell ref="O87:AB87"/>
    <mergeCell ref="F88:F91"/>
    <mergeCell ref="J88:J91"/>
    <mergeCell ref="O88:AB88"/>
    <mergeCell ref="Y93:Y94"/>
    <mergeCell ref="Z93:Z94"/>
    <mergeCell ref="AA93:AA94"/>
    <mergeCell ref="AB93:AB94"/>
    <mergeCell ref="AC93:AC95"/>
    <mergeCell ref="C98:C110"/>
    <mergeCell ref="O98:AB98"/>
    <mergeCell ref="D99:D110"/>
    <mergeCell ref="O99:AB99"/>
    <mergeCell ref="E100:E109"/>
    <mergeCell ref="C85:C97"/>
    <mergeCell ref="O85:AB85"/>
    <mergeCell ref="D86:D97"/>
    <mergeCell ref="O86:AB86"/>
    <mergeCell ref="E87:E96"/>
    <mergeCell ref="F105:F108"/>
    <mergeCell ref="J105:J108"/>
    <mergeCell ref="O105:AB105"/>
    <mergeCell ref="R106:R107"/>
    <mergeCell ref="S106:S107"/>
    <mergeCell ref="T106:T107"/>
    <mergeCell ref="I100:I109"/>
    <mergeCell ref="O100:AB100"/>
    <mergeCell ref="F101:F104"/>
    <mergeCell ref="J101:J104"/>
    <mergeCell ref="O101:AB101"/>
    <mergeCell ref="R102:R103"/>
    <mergeCell ref="S102:S103"/>
    <mergeCell ref="T102:T103"/>
    <mergeCell ref="U102:U103"/>
    <mergeCell ref="Y102:Y103"/>
    <mergeCell ref="U106:U107"/>
    <mergeCell ref="Y106:Y107"/>
    <mergeCell ref="Z106:Z107"/>
    <mergeCell ref="AA106:AA107"/>
    <mergeCell ref="AB106:AB107"/>
    <mergeCell ref="AC106:AC108"/>
    <mergeCell ref="Z102:Z103"/>
    <mergeCell ref="AA102:AA103"/>
    <mergeCell ref="AB102:AB103"/>
    <mergeCell ref="AC102:AC104"/>
    <mergeCell ref="AA115:AA116"/>
    <mergeCell ref="AB115:AB116"/>
    <mergeCell ref="AC115:AC117"/>
    <mergeCell ref="F118:F121"/>
    <mergeCell ref="J118:J121"/>
    <mergeCell ref="O118:AB118"/>
    <mergeCell ref="R119:R120"/>
    <mergeCell ref="S119:S120"/>
    <mergeCell ref="T119:T120"/>
    <mergeCell ref="U119:U120"/>
    <mergeCell ref="R115:R116"/>
    <mergeCell ref="S115:S116"/>
    <mergeCell ref="T115:T116"/>
    <mergeCell ref="U115:U116"/>
    <mergeCell ref="Y115:Y116"/>
    <mergeCell ref="Z115:Z116"/>
    <mergeCell ref="I113:I122"/>
    <mergeCell ref="O113:AB113"/>
    <mergeCell ref="F114:F117"/>
    <mergeCell ref="J114:J117"/>
    <mergeCell ref="O114:AB114"/>
    <mergeCell ref="Y119:Y120"/>
    <mergeCell ref="Z119:Z120"/>
    <mergeCell ref="AA119:AA120"/>
    <mergeCell ref="AB119:AB120"/>
    <mergeCell ref="AC119:AC121"/>
    <mergeCell ref="C124:C136"/>
    <mergeCell ref="O124:AB124"/>
    <mergeCell ref="D125:D136"/>
    <mergeCell ref="O125:AB125"/>
    <mergeCell ref="E126:E135"/>
    <mergeCell ref="C111:C123"/>
    <mergeCell ref="O111:AB111"/>
    <mergeCell ref="D112:D123"/>
    <mergeCell ref="O112:AB112"/>
    <mergeCell ref="E113:E122"/>
    <mergeCell ref="F131:F134"/>
    <mergeCell ref="J131:J134"/>
    <mergeCell ref="O131:AB131"/>
    <mergeCell ref="R132:R133"/>
    <mergeCell ref="S132:S133"/>
    <mergeCell ref="T132:T133"/>
    <mergeCell ref="I126:I135"/>
    <mergeCell ref="O126:AB126"/>
    <mergeCell ref="F127:F130"/>
    <mergeCell ref="J127:J130"/>
    <mergeCell ref="O127:AB127"/>
    <mergeCell ref="R128:R129"/>
    <mergeCell ref="S128:S129"/>
    <mergeCell ref="T128:T129"/>
    <mergeCell ref="U128:U129"/>
    <mergeCell ref="Y128:Y129"/>
    <mergeCell ref="U132:U133"/>
    <mergeCell ref="Y132:Y133"/>
    <mergeCell ref="Z132:Z133"/>
    <mergeCell ref="AA132:AA133"/>
    <mergeCell ref="AB132:AB133"/>
    <mergeCell ref="AC132:AC134"/>
    <mergeCell ref="Z128:Z129"/>
    <mergeCell ref="AA128:AA129"/>
    <mergeCell ref="AB128:AB129"/>
    <mergeCell ref="AC128:AC130"/>
    <mergeCell ref="AA141:AA142"/>
    <mergeCell ref="AB141:AB142"/>
    <mergeCell ref="AC141:AC143"/>
    <mergeCell ref="F144:F147"/>
    <mergeCell ref="J144:J147"/>
    <mergeCell ref="O144:AB144"/>
    <mergeCell ref="R145:R146"/>
    <mergeCell ref="S145:S146"/>
    <mergeCell ref="T145:T146"/>
    <mergeCell ref="U145:U146"/>
    <mergeCell ref="R141:R142"/>
    <mergeCell ref="S141:S142"/>
    <mergeCell ref="T141:T142"/>
    <mergeCell ref="U141:U142"/>
    <mergeCell ref="Y141:Y142"/>
    <mergeCell ref="Z141:Z142"/>
    <mergeCell ref="I139:I148"/>
    <mergeCell ref="O139:AB139"/>
    <mergeCell ref="F140:F143"/>
    <mergeCell ref="J140:J143"/>
    <mergeCell ref="O140:AB140"/>
    <mergeCell ref="Y145:Y146"/>
    <mergeCell ref="Z145:Z146"/>
    <mergeCell ref="AA145:AA146"/>
    <mergeCell ref="AB145:AB146"/>
    <mergeCell ref="AC145:AC147"/>
    <mergeCell ref="C150:C162"/>
    <mergeCell ref="O150:AB150"/>
    <mergeCell ref="D151:D162"/>
    <mergeCell ref="O151:AB151"/>
    <mergeCell ref="E152:E161"/>
    <mergeCell ref="C137:C149"/>
    <mergeCell ref="O137:AB137"/>
    <mergeCell ref="D138:D149"/>
    <mergeCell ref="O138:AB138"/>
    <mergeCell ref="E139:E148"/>
    <mergeCell ref="F157:F160"/>
    <mergeCell ref="J157:J160"/>
    <mergeCell ref="O157:AB157"/>
    <mergeCell ref="R158:R159"/>
    <mergeCell ref="S158:S159"/>
    <mergeCell ref="T158:T159"/>
    <mergeCell ref="I152:I161"/>
    <mergeCell ref="O152:AB152"/>
    <mergeCell ref="F153:F156"/>
    <mergeCell ref="J153:J156"/>
    <mergeCell ref="O153:AB153"/>
    <mergeCell ref="R154:R155"/>
    <mergeCell ref="S154:S155"/>
    <mergeCell ref="T154:T155"/>
    <mergeCell ref="U154:U155"/>
    <mergeCell ref="Y154:Y155"/>
    <mergeCell ref="U158:U159"/>
    <mergeCell ref="Y158:Y159"/>
    <mergeCell ref="Z158:Z159"/>
    <mergeCell ref="AA158:AA159"/>
    <mergeCell ref="AB158:AB159"/>
    <mergeCell ref="AC158:AC160"/>
    <mergeCell ref="Z154:Z155"/>
    <mergeCell ref="AA154:AA155"/>
    <mergeCell ref="AB154:AB155"/>
    <mergeCell ref="AC154:AC156"/>
    <mergeCell ref="AA167:AA168"/>
    <mergeCell ref="AB167:AB168"/>
    <mergeCell ref="AC167:AC169"/>
    <mergeCell ref="F170:F173"/>
    <mergeCell ref="J170:J173"/>
    <mergeCell ref="O170:AB170"/>
    <mergeCell ref="R171:R172"/>
    <mergeCell ref="S171:S172"/>
    <mergeCell ref="T171:T172"/>
    <mergeCell ref="U171:U172"/>
    <mergeCell ref="R167:R168"/>
    <mergeCell ref="S167:S168"/>
    <mergeCell ref="T167:T168"/>
    <mergeCell ref="U167:U168"/>
    <mergeCell ref="Y167:Y168"/>
    <mergeCell ref="Z167:Z168"/>
    <mergeCell ref="I165:I174"/>
    <mergeCell ref="O165:AB165"/>
    <mergeCell ref="F166:F169"/>
    <mergeCell ref="J166:J169"/>
    <mergeCell ref="O166:AB166"/>
    <mergeCell ref="Y171:Y172"/>
    <mergeCell ref="Z171:Z172"/>
    <mergeCell ref="AA171:AA172"/>
    <mergeCell ref="AB171:AB172"/>
    <mergeCell ref="AC171:AC173"/>
    <mergeCell ref="C176:C188"/>
    <mergeCell ref="O176:AB176"/>
    <mergeCell ref="D177:D188"/>
    <mergeCell ref="O177:AB177"/>
    <mergeCell ref="E178:E187"/>
    <mergeCell ref="C163:C175"/>
    <mergeCell ref="O163:AB163"/>
    <mergeCell ref="D164:D175"/>
    <mergeCell ref="O164:AB164"/>
    <mergeCell ref="E165:E174"/>
    <mergeCell ref="F183:F186"/>
    <mergeCell ref="J183:J186"/>
    <mergeCell ref="O183:AB183"/>
    <mergeCell ref="R184:R185"/>
    <mergeCell ref="S184:S185"/>
    <mergeCell ref="T184:T185"/>
    <mergeCell ref="I178:I187"/>
    <mergeCell ref="O178:AB178"/>
    <mergeCell ref="F179:F182"/>
    <mergeCell ref="J179:J182"/>
    <mergeCell ref="O179:AB179"/>
    <mergeCell ref="R180:R181"/>
    <mergeCell ref="S180:S181"/>
    <mergeCell ref="T180:T181"/>
    <mergeCell ref="U180:U181"/>
    <mergeCell ref="Y180:Y181"/>
    <mergeCell ref="U184:U185"/>
    <mergeCell ref="Y184:Y185"/>
    <mergeCell ref="Z184:Z185"/>
    <mergeCell ref="AA184:AA185"/>
    <mergeCell ref="AB184:AB185"/>
    <mergeCell ref="AC184:AC186"/>
    <mergeCell ref="Z180:Z181"/>
    <mergeCell ref="AA180:AA181"/>
    <mergeCell ref="AB180:AB181"/>
    <mergeCell ref="AC180:AC182"/>
    <mergeCell ref="AA193:AA194"/>
    <mergeCell ref="AB193:AB194"/>
    <mergeCell ref="AC193:AC195"/>
    <mergeCell ref="F196:F199"/>
    <mergeCell ref="J196:J199"/>
    <mergeCell ref="O196:AB196"/>
    <mergeCell ref="R197:R198"/>
    <mergeCell ref="S197:S198"/>
    <mergeCell ref="T197:T198"/>
    <mergeCell ref="U197:U198"/>
    <mergeCell ref="R193:R194"/>
    <mergeCell ref="S193:S194"/>
    <mergeCell ref="T193:T194"/>
    <mergeCell ref="U193:U194"/>
    <mergeCell ref="Y193:Y194"/>
    <mergeCell ref="Z193:Z194"/>
    <mergeCell ref="I191:I200"/>
    <mergeCell ref="O191:AB191"/>
    <mergeCell ref="F192:F195"/>
    <mergeCell ref="J192:J195"/>
    <mergeCell ref="O192:AB192"/>
    <mergeCell ref="Y197:Y198"/>
    <mergeCell ref="Z197:Z198"/>
    <mergeCell ref="AA197:AA198"/>
    <mergeCell ref="AB197:AB198"/>
    <mergeCell ref="AC197:AC199"/>
    <mergeCell ref="C202:C214"/>
    <mergeCell ref="O202:AB202"/>
    <mergeCell ref="D203:D214"/>
    <mergeCell ref="O203:AB203"/>
    <mergeCell ref="E204:E213"/>
    <mergeCell ref="C189:C201"/>
    <mergeCell ref="O189:AB189"/>
    <mergeCell ref="D190:D201"/>
    <mergeCell ref="O190:AB190"/>
    <mergeCell ref="E191:E200"/>
    <mergeCell ref="F209:F212"/>
    <mergeCell ref="J209:J212"/>
    <mergeCell ref="O209:AB209"/>
    <mergeCell ref="R210:R211"/>
    <mergeCell ref="S210:S211"/>
    <mergeCell ref="T210:T211"/>
    <mergeCell ref="I204:I213"/>
    <mergeCell ref="O204:AB204"/>
    <mergeCell ref="F205:F208"/>
    <mergeCell ref="J205:J208"/>
    <mergeCell ref="O205:AB205"/>
    <mergeCell ref="R206:R207"/>
    <mergeCell ref="S206:S207"/>
    <mergeCell ref="T206:T207"/>
    <mergeCell ref="U206:U207"/>
    <mergeCell ref="Y206:Y207"/>
    <mergeCell ref="U210:U211"/>
    <mergeCell ref="Y210:Y211"/>
    <mergeCell ref="Z210:Z211"/>
    <mergeCell ref="AA210:AA211"/>
    <mergeCell ref="AB210:AB211"/>
    <mergeCell ref="AC210:AC212"/>
    <mergeCell ref="Z206:Z207"/>
    <mergeCell ref="AA206:AA207"/>
    <mergeCell ref="AB206:AB207"/>
    <mergeCell ref="AC206:AC208"/>
    <mergeCell ref="AA219:AA220"/>
    <mergeCell ref="AB219:AB220"/>
    <mergeCell ref="AC219:AC221"/>
    <mergeCell ref="F222:F224"/>
    <mergeCell ref="J222:J224"/>
    <mergeCell ref="O222:AB222"/>
    <mergeCell ref="R223:R224"/>
    <mergeCell ref="S223:S224"/>
    <mergeCell ref="T223:T224"/>
    <mergeCell ref="U223:U224"/>
    <mergeCell ref="R219:R220"/>
    <mergeCell ref="S219:S220"/>
    <mergeCell ref="T219:T220"/>
    <mergeCell ref="U219:U220"/>
    <mergeCell ref="Y219:Y220"/>
    <mergeCell ref="Z219:Z220"/>
    <mergeCell ref="I217:I224"/>
    <mergeCell ref="O217:AB217"/>
    <mergeCell ref="F218:F221"/>
    <mergeCell ref="J218:J221"/>
    <mergeCell ref="O218:AB218"/>
    <mergeCell ref="Y223:Y224"/>
    <mergeCell ref="Z223:Z224"/>
    <mergeCell ref="AA223:AA224"/>
    <mergeCell ref="AB223:AB224"/>
    <mergeCell ref="AC223:AC224"/>
    <mergeCell ref="C225:C233"/>
    <mergeCell ref="O225:AB225"/>
    <mergeCell ref="D226:D233"/>
    <mergeCell ref="O226:AB226"/>
    <mergeCell ref="E227:E233"/>
    <mergeCell ref="C215:C224"/>
    <mergeCell ref="O215:AB215"/>
    <mergeCell ref="D216:D224"/>
    <mergeCell ref="O216:AB216"/>
    <mergeCell ref="E217:E224"/>
    <mergeCell ref="F231:F233"/>
    <mergeCell ref="J231:J233"/>
    <mergeCell ref="O231:AB231"/>
    <mergeCell ref="R232:R233"/>
    <mergeCell ref="S232:S233"/>
    <mergeCell ref="T232:T233"/>
    <mergeCell ref="I227:I233"/>
    <mergeCell ref="O227:AB227"/>
    <mergeCell ref="F228:F230"/>
    <mergeCell ref="J228:J230"/>
    <mergeCell ref="O228:AB228"/>
    <mergeCell ref="R229:R230"/>
    <mergeCell ref="S229:S230"/>
    <mergeCell ref="T229:T230"/>
    <mergeCell ref="U229:U230"/>
    <mergeCell ref="Y229:Y230"/>
    <mergeCell ref="U232:U233"/>
    <mergeCell ref="Y232:Y233"/>
    <mergeCell ref="Z232:Z233"/>
    <mergeCell ref="AA232:AA233"/>
    <mergeCell ref="AB232:AB233"/>
    <mergeCell ref="AC232:AC233"/>
    <mergeCell ref="Z229:Z230"/>
    <mergeCell ref="AA229:AA230"/>
    <mergeCell ref="AB229:AB230"/>
    <mergeCell ref="AC229:AC230"/>
    <mergeCell ref="AA238:AA239"/>
    <mergeCell ref="AB238:AB239"/>
    <mergeCell ref="AC238:AC239"/>
    <mergeCell ref="F240:F242"/>
    <mergeCell ref="J240:J242"/>
    <mergeCell ref="O240:AB240"/>
    <mergeCell ref="R241:R242"/>
    <mergeCell ref="S241:S242"/>
    <mergeCell ref="T241:T242"/>
    <mergeCell ref="U241:U242"/>
    <mergeCell ref="R238:R239"/>
    <mergeCell ref="S238:S239"/>
    <mergeCell ref="T238:T239"/>
    <mergeCell ref="U238:U239"/>
    <mergeCell ref="Y238:Y239"/>
    <mergeCell ref="Z238:Z239"/>
    <mergeCell ref="I236:I242"/>
    <mergeCell ref="O236:AB236"/>
    <mergeCell ref="F237:F239"/>
    <mergeCell ref="J237:J239"/>
    <mergeCell ref="O237:AB237"/>
    <mergeCell ref="Y241:Y242"/>
    <mergeCell ref="Z241:Z242"/>
    <mergeCell ref="AA241:AA242"/>
    <mergeCell ref="AB241:AB242"/>
    <mergeCell ref="AC241:AC242"/>
    <mergeCell ref="C243:C251"/>
    <mergeCell ref="O243:AB243"/>
    <mergeCell ref="D244:D251"/>
    <mergeCell ref="O244:AB244"/>
    <mergeCell ref="E245:E251"/>
    <mergeCell ref="C234:C242"/>
    <mergeCell ref="O234:AB234"/>
    <mergeCell ref="D235:D242"/>
    <mergeCell ref="O235:AB235"/>
    <mergeCell ref="E236:E242"/>
    <mergeCell ref="F249:F251"/>
    <mergeCell ref="J249:J251"/>
    <mergeCell ref="O249:AB249"/>
    <mergeCell ref="R250:R251"/>
    <mergeCell ref="S250:S251"/>
    <mergeCell ref="T250:T251"/>
    <mergeCell ref="I245:I251"/>
    <mergeCell ref="O245:AB245"/>
    <mergeCell ref="F246:F248"/>
    <mergeCell ref="J246:J248"/>
    <mergeCell ref="O246:AB246"/>
    <mergeCell ref="R247:R248"/>
    <mergeCell ref="S247:S248"/>
    <mergeCell ref="T247:T248"/>
    <mergeCell ref="U247:U248"/>
    <mergeCell ref="Y247:Y248"/>
    <mergeCell ref="U250:U251"/>
    <mergeCell ref="Y250:Y251"/>
    <mergeCell ref="Z250:Z251"/>
    <mergeCell ref="AA250:AA251"/>
    <mergeCell ref="AB250:AB251"/>
    <mergeCell ref="AC250:AC251"/>
    <mergeCell ref="Z247:Z248"/>
    <mergeCell ref="AA247:AA248"/>
    <mergeCell ref="AB247:AB248"/>
    <mergeCell ref="AC247:AC248"/>
    <mergeCell ref="AA256:AA257"/>
    <mergeCell ref="AB256:AB257"/>
    <mergeCell ref="AC256:AC257"/>
    <mergeCell ref="F258:F260"/>
    <mergeCell ref="J258:J260"/>
    <mergeCell ref="O258:AB258"/>
    <mergeCell ref="R259:R260"/>
    <mergeCell ref="S259:S260"/>
    <mergeCell ref="T259:T260"/>
    <mergeCell ref="U259:U260"/>
    <mergeCell ref="R256:R257"/>
    <mergeCell ref="S256:S257"/>
    <mergeCell ref="T256:T257"/>
    <mergeCell ref="U256:U257"/>
    <mergeCell ref="Y256:Y257"/>
    <mergeCell ref="Z256:Z257"/>
    <mergeCell ref="I254:I260"/>
    <mergeCell ref="O254:AB254"/>
    <mergeCell ref="F255:F257"/>
    <mergeCell ref="J255:J257"/>
    <mergeCell ref="O255:AB255"/>
    <mergeCell ref="Y259:Y260"/>
    <mergeCell ref="Z259:Z260"/>
    <mergeCell ref="AA259:AA260"/>
    <mergeCell ref="AB259:AB260"/>
    <mergeCell ref="AC259:AC260"/>
    <mergeCell ref="C261:C269"/>
    <mergeCell ref="O261:AB261"/>
    <mergeCell ref="D262:D269"/>
    <mergeCell ref="O262:AB262"/>
    <mergeCell ref="E263:E269"/>
    <mergeCell ref="C252:C260"/>
    <mergeCell ref="O252:AB252"/>
    <mergeCell ref="D253:D260"/>
    <mergeCell ref="O253:AB253"/>
    <mergeCell ref="E254:E260"/>
    <mergeCell ref="F267:F269"/>
    <mergeCell ref="J267:J269"/>
    <mergeCell ref="O267:AB267"/>
    <mergeCell ref="R268:R269"/>
    <mergeCell ref="S268:S269"/>
    <mergeCell ref="T268:T269"/>
    <mergeCell ref="I263:I269"/>
    <mergeCell ref="O263:AB263"/>
    <mergeCell ref="F264:F266"/>
    <mergeCell ref="J264:J266"/>
    <mergeCell ref="O264:AB264"/>
    <mergeCell ref="R265:R266"/>
    <mergeCell ref="S265:S266"/>
    <mergeCell ref="T265:T266"/>
    <mergeCell ref="U265:U266"/>
    <mergeCell ref="Y265:Y266"/>
    <mergeCell ref="M271:AC271"/>
    <mergeCell ref="U268:U269"/>
    <mergeCell ref="Y268:Y269"/>
    <mergeCell ref="Z268:Z269"/>
    <mergeCell ref="AA268:AA269"/>
    <mergeCell ref="AB268:AB269"/>
    <mergeCell ref="AC268:AC269"/>
    <mergeCell ref="Z265:Z266"/>
    <mergeCell ref="AA265:AA266"/>
    <mergeCell ref="AB265:AB266"/>
    <mergeCell ref="AC265:AC266"/>
  </mergeCells>
  <dataValidations count="11">
    <dataValidation type="decimal" allowBlank="1" showErrorMessage="1" errorTitle="Ошибка" error="Допускается ввод только действительных чисел!" sqref="O24 O37 O50 O63 O76 O89 O102 O115 O128 O141 O154 O167 O180 O193 O206 O219 O229 O238 O247 O256 O265 V256 V24 V37 V50 V63 V76 V89 V102 V115 V128 V141 V154 V167 V180 V193 V206 V219 V229 V238 V247 V265 O28 V28 O41 V41 O54 V54 O67 V67 O80 V80 O93 V93 O106 V106 O119 V119 O132 V132 O145 V145 O158 V158 O171 V171 O184 V184 O197 V197 O210 V210 O223 V223 O232 V232 O241 V241 O250 V250 O259 V259 O268 V268">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O258 O249 O240 O231 O222 O209 O196 O183 O170 O157 O144 O131 O118 O105 O92 O79 O66 O53 O40 O27 O36 O49 O62 O75 O88 O101 O114 O127 O140 O153 O166 O179 O192 O205 O218 O228 O237 O246 O255 O264 O267">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formula1>900</formula1>
    </dataValidation>
    <dataValidation type="list" allowBlank="1" showInputMessage="1" showErrorMessage="1" errorTitle="Ошибка" error="Выберите значение из списка" sqref="O22 JQ22 TM22 ADI22 ANE22 AXA22 BGW22 BQS22 CAO22 CKK22 CUG22 DEC22 DNY22 DXU22 EHQ22 ERM22 FBI22 FLE22 FVA22 GEW22 GOS22 GYO22 HIK22 HSG22 ICC22 ILY22 IVU22 JFQ22 JPM22 JZI22 KJE22 KTA22 LCW22 LMS22 LWO22 MGK22 MQG22 NAC22 NJY22 NTU22 ODQ22 ONM22 OXI22 PHE22 PRA22 QAW22 QKS22 QUO22 REK22 ROG22 RYC22 SHY22 SRU22 TBQ22 TLM22 TVI22 UFE22 UPA22 UYW22 VIS22 VSO22 WCK22 WMG22 WWC22 O65795 JQ65795 TM65795 ADI65795 ANE65795 AXA65795 BGW65795 BQS65795 CAO65795 CKK65795 CUG65795 DEC65795 DNY65795 DXU65795 EHQ65795 ERM65795 FBI65795 FLE65795 FVA65795 GEW65795 GOS65795 GYO65795 HIK65795 HSG65795 ICC65795 ILY65795 IVU65795 JFQ65795 JPM65795 JZI65795 KJE65795 KTA65795 LCW65795 LMS65795 LWO65795 MGK65795 MQG65795 NAC65795 NJY65795 NTU65795 ODQ65795 ONM65795 OXI65795 PHE65795 PRA65795 QAW65795 QKS65795 QUO65795 REK65795 ROG65795 RYC65795 SHY65795 SRU65795 TBQ65795 TLM65795 TVI65795 UFE65795 UPA65795 UYW65795 VIS65795 VSO65795 WCK65795 WMG65795 WWC65795 O131331 JQ131331 TM131331 ADI131331 ANE131331 AXA131331 BGW131331 BQS131331 CAO131331 CKK131331 CUG131331 DEC131331 DNY131331 DXU131331 EHQ131331 ERM131331 FBI131331 FLE131331 FVA131331 GEW131331 GOS131331 GYO131331 HIK131331 HSG131331 ICC131331 ILY131331 IVU131331 JFQ131331 JPM131331 JZI131331 KJE131331 KTA131331 LCW131331 LMS131331 LWO131331 MGK131331 MQG131331 NAC131331 NJY131331 NTU131331 ODQ131331 ONM131331 OXI131331 PHE131331 PRA131331 QAW131331 QKS131331 QUO131331 REK131331 ROG131331 RYC131331 SHY131331 SRU131331 TBQ131331 TLM131331 TVI131331 UFE131331 UPA131331 UYW131331 VIS131331 VSO131331 WCK131331 WMG131331 WWC131331 O196867 JQ196867 TM196867 ADI196867 ANE196867 AXA196867 BGW196867 BQS196867 CAO196867 CKK196867 CUG196867 DEC196867 DNY196867 DXU196867 EHQ196867 ERM196867 FBI196867 FLE196867 FVA196867 GEW196867 GOS196867 GYO196867 HIK196867 HSG196867 ICC196867 ILY196867 IVU196867 JFQ196867 JPM196867 JZI196867 KJE196867 KTA196867 LCW196867 LMS196867 LWO196867 MGK196867 MQG196867 NAC196867 NJY196867 NTU196867 ODQ196867 ONM196867 OXI196867 PHE196867 PRA196867 QAW196867 QKS196867 QUO196867 REK196867 ROG196867 RYC196867 SHY196867 SRU196867 TBQ196867 TLM196867 TVI196867 UFE196867 UPA196867 UYW196867 VIS196867 VSO196867 WCK196867 WMG196867 WWC196867 O262403 JQ262403 TM262403 ADI262403 ANE262403 AXA262403 BGW262403 BQS262403 CAO262403 CKK262403 CUG262403 DEC262403 DNY262403 DXU262403 EHQ262403 ERM262403 FBI262403 FLE262403 FVA262403 GEW262403 GOS262403 GYO262403 HIK262403 HSG262403 ICC262403 ILY262403 IVU262403 JFQ262403 JPM262403 JZI262403 KJE262403 KTA262403 LCW262403 LMS262403 LWO262403 MGK262403 MQG262403 NAC262403 NJY262403 NTU262403 ODQ262403 ONM262403 OXI262403 PHE262403 PRA262403 QAW262403 QKS262403 QUO262403 REK262403 ROG262403 RYC262403 SHY262403 SRU262403 TBQ262403 TLM262403 TVI262403 UFE262403 UPA262403 UYW262403 VIS262403 VSO262403 WCK262403 WMG262403 WWC262403 O327939 JQ327939 TM327939 ADI327939 ANE327939 AXA327939 BGW327939 BQS327939 CAO327939 CKK327939 CUG327939 DEC327939 DNY327939 DXU327939 EHQ327939 ERM327939 FBI327939 FLE327939 FVA327939 GEW327939 GOS327939 GYO327939 HIK327939 HSG327939 ICC327939 ILY327939 IVU327939 JFQ327939 JPM327939 JZI327939 KJE327939 KTA327939 LCW327939 LMS327939 LWO327939 MGK327939 MQG327939 NAC327939 NJY327939 NTU327939 ODQ327939 ONM327939 OXI327939 PHE327939 PRA327939 QAW327939 QKS327939 QUO327939 REK327939 ROG327939 RYC327939 SHY327939 SRU327939 TBQ327939 TLM327939 TVI327939 UFE327939 UPA327939 UYW327939 VIS327939 VSO327939 WCK327939 WMG327939 WWC327939 O393475 JQ393475 TM393475 ADI393475 ANE393475 AXA393475 BGW393475 BQS393475 CAO393475 CKK393475 CUG393475 DEC393475 DNY393475 DXU393475 EHQ393475 ERM393475 FBI393475 FLE393475 FVA393475 GEW393475 GOS393475 GYO393475 HIK393475 HSG393475 ICC393475 ILY393475 IVU393475 JFQ393475 JPM393475 JZI393475 KJE393475 KTA393475 LCW393475 LMS393475 LWO393475 MGK393475 MQG393475 NAC393475 NJY393475 NTU393475 ODQ393475 ONM393475 OXI393475 PHE393475 PRA393475 QAW393475 QKS393475 QUO393475 REK393475 ROG393475 RYC393475 SHY393475 SRU393475 TBQ393475 TLM393475 TVI393475 UFE393475 UPA393475 UYW393475 VIS393475 VSO393475 WCK393475 WMG393475 WWC393475 O459011 JQ459011 TM459011 ADI459011 ANE459011 AXA459011 BGW459011 BQS459011 CAO459011 CKK459011 CUG459011 DEC459011 DNY459011 DXU459011 EHQ459011 ERM459011 FBI459011 FLE459011 FVA459011 GEW459011 GOS459011 GYO459011 HIK459011 HSG459011 ICC459011 ILY459011 IVU459011 JFQ459011 JPM459011 JZI459011 KJE459011 KTA459011 LCW459011 LMS459011 LWO459011 MGK459011 MQG459011 NAC459011 NJY459011 NTU459011 ODQ459011 ONM459011 OXI459011 PHE459011 PRA459011 QAW459011 QKS459011 QUO459011 REK459011 ROG459011 RYC459011 SHY459011 SRU459011 TBQ459011 TLM459011 TVI459011 UFE459011 UPA459011 UYW459011 VIS459011 VSO459011 WCK459011 WMG459011 WWC459011 O524547 JQ524547 TM524547 ADI524547 ANE524547 AXA524547 BGW524547 BQS524547 CAO524547 CKK524547 CUG524547 DEC524547 DNY524547 DXU524547 EHQ524547 ERM524547 FBI524547 FLE524547 FVA524547 GEW524547 GOS524547 GYO524547 HIK524547 HSG524547 ICC524547 ILY524547 IVU524547 JFQ524547 JPM524547 JZI524547 KJE524547 KTA524547 LCW524547 LMS524547 LWO524547 MGK524547 MQG524547 NAC524547 NJY524547 NTU524547 ODQ524547 ONM524547 OXI524547 PHE524547 PRA524547 QAW524547 QKS524547 QUO524547 REK524547 ROG524547 RYC524547 SHY524547 SRU524547 TBQ524547 TLM524547 TVI524547 UFE524547 UPA524547 UYW524547 VIS524547 VSO524547 WCK524547 WMG524547 WWC524547 O590083 JQ590083 TM590083 ADI590083 ANE590083 AXA590083 BGW590083 BQS590083 CAO590083 CKK590083 CUG590083 DEC590083 DNY590083 DXU590083 EHQ590083 ERM590083 FBI590083 FLE590083 FVA590083 GEW590083 GOS590083 GYO590083 HIK590083 HSG590083 ICC590083 ILY590083 IVU590083 JFQ590083 JPM590083 JZI590083 KJE590083 KTA590083 LCW590083 LMS590083 LWO590083 MGK590083 MQG590083 NAC590083 NJY590083 NTU590083 ODQ590083 ONM590083 OXI590083 PHE590083 PRA590083 QAW590083 QKS590083 QUO590083 REK590083 ROG590083 RYC590083 SHY590083 SRU590083 TBQ590083 TLM590083 TVI590083 UFE590083 UPA590083 UYW590083 VIS590083 VSO590083 WCK590083 WMG590083 WWC590083 O655619 JQ655619 TM655619 ADI655619 ANE655619 AXA655619 BGW655619 BQS655619 CAO655619 CKK655619 CUG655619 DEC655619 DNY655619 DXU655619 EHQ655619 ERM655619 FBI655619 FLE655619 FVA655619 GEW655619 GOS655619 GYO655619 HIK655619 HSG655619 ICC655619 ILY655619 IVU655619 JFQ655619 JPM655619 JZI655619 KJE655619 KTA655619 LCW655619 LMS655619 LWO655619 MGK655619 MQG655619 NAC655619 NJY655619 NTU655619 ODQ655619 ONM655619 OXI655619 PHE655619 PRA655619 QAW655619 QKS655619 QUO655619 REK655619 ROG655619 RYC655619 SHY655619 SRU655619 TBQ655619 TLM655619 TVI655619 UFE655619 UPA655619 UYW655619 VIS655619 VSO655619 WCK655619 WMG655619 WWC655619 O721155 JQ721155 TM721155 ADI721155 ANE721155 AXA721155 BGW721155 BQS721155 CAO721155 CKK721155 CUG721155 DEC721155 DNY721155 DXU721155 EHQ721155 ERM721155 FBI721155 FLE721155 FVA721155 GEW721155 GOS721155 GYO721155 HIK721155 HSG721155 ICC721155 ILY721155 IVU721155 JFQ721155 JPM721155 JZI721155 KJE721155 KTA721155 LCW721155 LMS721155 LWO721155 MGK721155 MQG721155 NAC721155 NJY721155 NTU721155 ODQ721155 ONM721155 OXI721155 PHE721155 PRA721155 QAW721155 QKS721155 QUO721155 REK721155 ROG721155 RYC721155 SHY721155 SRU721155 TBQ721155 TLM721155 TVI721155 UFE721155 UPA721155 UYW721155 VIS721155 VSO721155 WCK721155 WMG721155 WWC721155 O786691 JQ786691 TM786691 ADI786691 ANE786691 AXA786691 BGW786691 BQS786691 CAO786691 CKK786691 CUG786691 DEC786691 DNY786691 DXU786691 EHQ786691 ERM786691 FBI786691 FLE786691 FVA786691 GEW786691 GOS786691 GYO786691 HIK786691 HSG786691 ICC786691 ILY786691 IVU786691 JFQ786691 JPM786691 JZI786691 KJE786691 KTA786691 LCW786691 LMS786691 LWO786691 MGK786691 MQG786691 NAC786691 NJY786691 NTU786691 ODQ786691 ONM786691 OXI786691 PHE786691 PRA786691 QAW786691 QKS786691 QUO786691 REK786691 ROG786691 RYC786691 SHY786691 SRU786691 TBQ786691 TLM786691 TVI786691 UFE786691 UPA786691 UYW786691 VIS786691 VSO786691 WCK786691 WMG786691 WWC786691 O852227 JQ852227 TM852227 ADI852227 ANE852227 AXA852227 BGW852227 BQS852227 CAO852227 CKK852227 CUG852227 DEC852227 DNY852227 DXU852227 EHQ852227 ERM852227 FBI852227 FLE852227 FVA852227 GEW852227 GOS852227 GYO852227 HIK852227 HSG852227 ICC852227 ILY852227 IVU852227 JFQ852227 JPM852227 JZI852227 KJE852227 KTA852227 LCW852227 LMS852227 LWO852227 MGK852227 MQG852227 NAC852227 NJY852227 NTU852227 ODQ852227 ONM852227 OXI852227 PHE852227 PRA852227 QAW852227 QKS852227 QUO852227 REK852227 ROG852227 RYC852227 SHY852227 SRU852227 TBQ852227 TLM852227 TVI852227 UFE852227 UPA852227 UYW852227 VIS852227 VSO852227 WCK852227 WMG852227 WWC852227 O917763 JQ917763 TM917763 ADI917763 ANE917763 AXA917763 BGW917763 BQS917763 CAO917763 CKK917763 CUG917763 DEC917763 DNY917763 DXU917763 EHQ917763 ERM917763 FBI917763 FLE917763 FVA917763 GEW917763 GOS917763 GYO917763 HIK917763 HSG917763 ICC917763 ILY917763 IVU917763 JFQ917763 JPM917763 JZI917763 KJE917763 KTA917763 LCW917763 LMS917763 LWO917763 MGK917763 MQG917763 NAC917763 NJY917763 NTU917763 ODQ917763 ONM917763 OXI917763 PHE917763 PRA917763 QAW917763 QKS917763 QUO917763 REK917763 ROG917763 RYC917763 SHY917763 SRU917763 TBQ917763 TLM917763 TVI917763 UFE917763 UPA917763 UYW917763 VIS917763 VSO917763 WCK917763 WMG917763 WWC917763 O983299 JQ983299 TM983299 ADI983299 ANE983299 AXA983299 BGW983299 BQS983299 CAO983299 CKK983299 CUG983299 DEC983299 DNY983299 DXU983299 EHQ983299 ERM983299 FBI983299 FLE983299 FVA983299 GEW983299 GOS983299 GYO983299 HIK983299 HSG983299 ICC983299 ILY983299 IVU983299 JFQ983299 JPM983299 JZI983299 KJE983299 KTA983299 LCW983299 LMS983299 LWO983299 MGK983299 MQG983299 NAC983299 NJY983299 NTU983299 ODQ983299 ONM983299 OXI983299 PHE983299 PRA983299 QAW983299 QKS983299 QUO983299 REK983299 ROG983299 RYC983299 SHY983299 SRU983299 TBQ983299 TLM983299 TVI983299 UFE983299 UPA983299 UYW983299 VIS983299 VSO983299 WCK983299 WMG983299 WWC983299 O35 JQ35 TM35 ADI35 ANE35 AXA35 BGW35 BQS35 CAO35 CKK35 CUG35 DEC35 DNY35 DXU35 EHQ35 ERM35 FBI35 FLE35 FVA35 GEW35 GOS35 GYO35 HIK35 HSG35 ICC35 ILY35 IVU35 JFQ35 JPM35 JZI35 KJE35 KTA35 LCW35 LMS35 LWO35 MGK35 MQG35 NAC35 NJY35 NTU35 ODQ35 ONM35 OXI35 PHE35 PRA35 QAW35 QKS35 QUO35 REK35 ROG35 RYC35 SHY35 SRU35 TBQ35 TLM35 TVI35 UFE35 UPA35 UYW35 VIS35 VSO35 WCK35 WMG35 WWC35 O48 JQ48 TM48 ADI48 ANE48 AXA48 BGW48 BQS48 CAO48 CKK48 CUG48 DEC48 DNY48 DXU48 EHQ48 ERM48 FBI48 FLE48 FVA48 GEW48 GOS48 GYO48 HIK48 HSG48 ICC48 ILY48 IVU48 JFQ48 JPM48 JZI48 KJE48 KTA48 LCW48 LMS48 LWO48 MGK48 MQG48 NAC48 NJY48 NTU48 ODQ48 ONM48 OXI48 PHE48 PRA48 QAW48 QKS48 QUO48 REK48 ROG48 RYC48 SHY48 SRU48 TBQ48 TLM48 TVI48 UFE48 UPA48 UYW48 VIS48 VSO48 WCK48 WMG48 WWC48 O61 JQ61 TM61 ADI61 ANE61 AXA61 BGW61 BQS61 CAO61 CKK61 CUG61 DEC61 DNY61 DXU61 EHQ61 ERM61 FBI61 FLE61 FVA61 GEW61 GOS61 GYO61 HIK61 HSG61 ICC61 ILY61 IVU61 JFQ61 JPM61 JZI61 KJE61 KTA61 LCW61 LMS61 LWO61 MGK61 MQG61 NAC61 NJY61 NTU61 ODQ61 ONM61 OXI61 PHE61 PRA61 QAW61 QKS61 QUO61 REK61 ROG61 RYC61 SHY61 SRU61 TBQ61 TLM61 TVI61 UFE61 UPA61 UYW61 VIS61 VSO61 WCK61 WMG61 WWC61 O74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O87 JQ87 TM87 ADI87 ANE87 AXA87 BGW87 BQS87 CAO87 CKK87 CUG87 DEC87 DNY87 DXU87 EHQ87 ERM87 FBI87 FLE87 FVA87 GEW87 GOS87 GYO87 HIK87 HSG87 ICC87 ILY87 IVU87 JFQ87 JPM87 JZI87 KJE87 KTA87 LCW87 LMS87 LWO87 MGK87 MQG87 NAC87 NJY87 NTU87 ODQ87 ONM87 OXI87 PHE87 PRA87 QAW87 QKS87 QUO87 REK87 ROG87 RYC87 SHY87 SRU87 TBQ87 TLM87 TVI87 UFE87 UPA87 UYW87 VIS87 VSO87 WCK87 WMG87 WWC87 O100 JQ100 TM100 ADI100 ANE100 AXA100 BGW100 BQS100 CAO100 CKK100 CUG100 DEC100 DNY100 DXU100 EHQ100 ERM100 FBI100 FLE100 FVA100 GEW100 GOS100 GYO100 HIK100 HSG100 ICC100 ILY100 IVU100 JFQ100 JPM100 JZI100 KJE100 KTA100 LCW100 LMS100 LWO100 MGK100 MQG100 NAC100 NJY100 NTU100 ODQ100 ONM100 OXI100 PHE100 PRA100 QAW100 QKS100 QUO100 REK100 ROG100 RYC100 SHY100 SRU100 TBQ100 TLM100 TVI100 UFE100 UPA100 UYW100 VIS100 VSO100 WCK100 WMG100 WWC100 O113 JQ113 TM113 ADI113 ANE113 AXA113 BGW113 BQS113 CAO113 CKK113 CUG113 DEC113 DNY113 DXU113 EHQ113 ERM113 FBI113 FLE113 FVA113 GEW113 GOS113 GYO113 HIK113 HSG113 ICC113 ILY113 IVU113 JFQ113 JPM113 JZI113 KJE113 KTA113 LCW113 LMS113 LWO113 MGK113 MQG113 NAC113 NJY113 NTU113 ODQ113 ONM113 OXI113 PHE113 PRA113 QAW113 QKS113 QUO113 REK113 ROG113 RYC113 SHY113 SRU113 TBQ113 TLM113 TVI113 UFE113 UPA113 UYW113 VIS113 VSO113 WCK113 WMG113 WWC113 O126 JQ126 TM126 ADI126 ANE126 AXA126 BGW126 BQS126 CAO126 CKK126 CUG126 DEC126 DNY126 DXU126 EHQ126 ERM126 FBI126 FLE126 FVA126 GEW126 GOS126 GYO126 HIK126 HSG126 ICC126 ILY126 IVU126 JFQ126 JPM126 JZI126 KJE126 KTA126 LCW126 LMS126 LWO126 MGK126 MQG126 NAC126 NJY126 NTU126 ODQ126 ONM126 OXI126 PHE126 PRA126 QAW126 QKS126 QUO126 REK126 ROG126 RYC126 SHY126 SRU126 TBQ126 TLM126 TVI126 UFE126 UPA126 UYW126 VIS126 VSO126 WCK126 WMG126 WWC126 O139 JQ139 TM139 ADI139 ANE139 AXA139 BGW139 BQS139 CAO139 CKK139 CUG139 DEC139 DNY139 DXU139 EHQ139 ERM139 FBI139 FLE139 FVA139 GEW139 GOS139 GYO139 HIK139 HSG139 ICC139 ILY139 IVU139 JFQ139 JPM139 JZI139 KJE139 KTA139 LCW139 LMS139 LWO139 MGK139 MQG139 NAC139 NJY139 NTU139 ODQ139 ONM139 OXI139 PHE139 PRA139 QAW139 QKS139 QUO139 REK139 ROG139 RYC139 SHY139 SRU139 TBQ139 TLM139 TVI139 UFE139 UPA139 UYW139 VIS139 VSO139 WCK139 WMG139 WWC139 O152 JQ152 TM152 ADI152 ANE152 AXA152 BGW152 BQS152 CAO152 CKK152 CUG152 DEC152 DNY152 DXU152 EHQ152 ERM152 FBI152 FLE152 FVA152 GEW152 GOS152 GYO152 HIK152 HSG152 ICC152 ILY152 IVU152 JFQ152 JPM152 JZI152 KJE152 KTA152 LCW152 LMS152 LWO152 MGK152 MQG152 NAC152 NJY152 NTU152 ODQ152 ONM152 OXI152 PHE152 PRA152 QAW152 QKS152 QUO152 REK152 ROG152 RYC152 SHY152 SRU152 TBQ152 TLM152 TVI152 UFE152 UPA152 UYW152 VIS152 VSO152 WCK152 WMG152 WWC152 O165 JQ165 TM165 ADI165 ANE165 AXA165 BGW165 BQS165 CAO165 CKK165 CUG165 DEC165 DNY165 DXU165 EHQ165 ERM165 FBI165 FLE165 FVA165 GEW165 GOS165 GYO165 HIK165 HSG165 ICC165 ILY165 IVU165 JFQ165 JPM165 JZI165 KJE165 KTA165 LCW165 LMS165 LWO165 MGK165 MQG165 NAC165 NJY165 NTU165 ODQ165 ONM165 OXI165 PHE165 PRA165 QAW165 QKS165 QUO165 REK165 ROG165 RYC165 SHY165 SRU165 TBQ165 TLM165 TVI165 UFE165 UPA165 UYW165 VIS165 VSO165 WCK165 WMG165 WWC165 O178 JQ178 TM178 ADI178 ANE178 AXA178 BGW178 BQS178 CAO178 CKK178 CUG178 DEC178 DNY178 DXU178 EHQ178 ERM178 FBI178 FLE178 FVA178 GEW178 GOS178 GYO178 HIK178 HSG178 ICC178 ILY178 IVU178 JFQ178 JPM178 JZI178 KJE178 KTA178 LCW178 LMS178 LWO178 MGK178 MQG178 NAC178 NJY178 NTU178 ODQ178 ONM178 OXI178 PHE178 PRA178 QAW178 QKS178 QUO178 REK178 ROG178 RYC178 SHY178 SRU178 TBQ178 TLM178 TVI178 UFE178 UPA178 UYW178 VIS178 VSO178 WCK178 WMG178 WWC178 O191 JQ191 TM191 ADI191 ANE191 AXA191 BGW191 BQS191 CAO191 CKK191 CUG191 DEC191 DNY191 DXU191 EHQ191 ERM191 FBI191 FLE191 FVA191 GEW191 GOS191 GYO191 HIK191 HSG191 ICC191 ILY191 IVU191 JFQ191 JPM191 JZI191 KJE191 KTA191 LCW191 LMS191 LWO191 MGK191 MQG191 NAC191 NJY191 NTU191 ODQ191 ONM191 OXI191 PHE191 PRA191 QAW191 QKS191 QUO191 REK191 ROG191 RYC191 SHY191 SRU191 TBQ191 TLM191 TVI191 UFE191 UPA191 UYW191 VIS191 VSO191 WCK191 WMG191 WWC191 O204 JQ204 TM204 ADI204 ANE204 AXA204 BGW204 BQS204 CAO204 CKK204 CUG204 DEC204 DNY204 DXU204 EHQ204 ERM204 FBI204 FLE204 FVA204 GEW204 GOS204 GYO204 HIK204 HSG204 ICC204 ILY204 IVU204 JFQ204 JPM204 JZI204 KJE204 KTA204 LCW204 LMS204 LWO204 MGK204 MQG204 NAC204 NJY204 NTU204 ODQ204 ONM204 OXI204 PHE204 PRA204 QAW204 QKS204 QUO204 REK204 ROG204 RYC204 SHY204 SRU204 TBQ204 TLM204 TVI204 UFE204 UPA204 UYW204 VIS204 VSO204 WCK204 WMG204 WWC204 O217 JQ217 TM217 ADI217 ANE217 AXA217 BGW217 BQS217 CAO217 CKK217 CUG217 DEC217 DNY217 DXU217 EHQ217 ERM217 FBI217 FLE217 FVA217 GEW217 GOS217 GYO217 HIK217 HSG217 ICC217 ILY217 IVU217 JFQ217 JPM217 JZI217 KJE217 KTA217 LCW217 LMS217 LWO217 MGK217 MQG217 NAC217 NJY217 NTU217 ODQ217 ONM217 OXI217 PHE217 PRA217 QAW217 QKS217 QUO217 REK217 ROG217 RYC217 SHY217 SRU217 TBQ217 TLM217 TVI217 UFE217 UPA217 UYW217 VIS217 VSO217 WCK217 WMG217 WWC217 O227 JQ227 TM227 ADI227 ANE227 AXA227 BGW227 BQS227 CAO227 CKK227 CUG227 DEC227 DNY227 DXU227 EHQ227 ERM227 FBI227 FLE227 FVA227 GEW227 GOS227 GYO227 HIK227 HSG227 ICC227 ILY227 IVU227 JFQ227 JPM227 JZI227 KJE227 KTA227 LCW227 LMS227 LWO227 MGK227 MQG227 NAC227 NJY227 NTU227 ODQ227 ONM227 OXI227 PHE227 PRA227 QAW227 QKS227 QUO227 REK227 ROG227 RYC227 SHY227 SRU227 TBQ227 TLM227 TVI227 UFE227 UPA227 UYW227 VIS227 VSO227 WCK227 WMG227 WWC227 O236 JQ236 TM236 ADI236 ANE236 AXA236 BGW236 BQS236 CAO236 CKK236 CUG236 DEC236 DNY236 DXU236 EHQ236 ERM236 FBI236 FLE236 FVA236 GEW236 GOS236 GYO236 HIK236 HSG236 ICC236 ILY236 IVU236 JFQ236 JPM236 JZI236 KJE236 KTA236 LCW236 LMS236 LWO236 MGK236 MQG236 NAC236 NJY236 NTU236 ODQ236 ONM236 OXI236 PHE236 PRA236 QAW236 QKS236 QUO236 REK236 ROG236 RYC236 SHY236 SRU236 TBQ236 TLM236 TVI236 UFE236 UPA236 UYW236 VIS236 VSO236 WCK236 WMG236 WWC236 O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O254 JQ254 TM254 ADI254 ANE254 AXA254 BGW254 BQS254 CAO254 CKK254 CUG254 DEC254 DNY254 DXU254 EHQ254 ERM254 FBI254 FLE254 FVA254 GEW254 GOS254 GYO254 HIK254 HSG254 ICC254 ILY254 IVU254 JFQ254 JPM254 JZI254 KJE254 KTA254 LCW254 LMS254 LWO254 MGK254 MQG254 NAC254 NJY254 NTU254 ODQ254 ONM254 OXI254 PHE254 PRA254 QAW254 QKS254 QUO254 REK254 ROG254 RYC254 SHY254 SRU254 TBQ254 TLM254 TVI254 UFE254 UPA254 UYW254 VIS254 VSO254 WCK254 WMG254 WWC254 O263 JQ263 TM263 ADI263 ANE263 AXA263 BGW263 BQS263 CAO263 CKK263 CUG263 DEC263 DNY263 DXU263 EHQ263 ERM263 FBI263 FLE263 FVA263 GEW263 GOS263 GYO263 HIK263 HSG263 ICC263 ILY263 IVU263 JFQ263 JPM263 JZI263 KJE263 KTA263 LCW263 LMS263 LWO263 MGK263 MQG263 NAC263 NJY263 NTU263 ODQ263 ONM263 OXI263 PHE263 PRA263 QAW263 QKS263 QUO263 REK263 ROG263 RYC263 SHY263 SRU263 TBQ263 TLM263 TVI263 UFE263 UPA263 UYW263 VIS263 VSO263 WCK263 WMG263 WWC263 V983299 V65795 V131331 V196867 V262403 V327939 V393475 V459011 V524547 V590083 V655619 V721155 V786691 V852227 V917763">
      <formula1>kind_of_scheme_in</formula1>
    </dataValidation>
    <dataValidation type="textLength" operator="lessThanOrEqual" allowBlank="1" showInputMessage="1" showErrorMessage="1" errorTitle="Ошибка" error="Допускается ввод не более 900 символов!" sqref="WWK983295:WWK983302 WMO983295:WMO983302 AC65791:AC65798 JY65791:JY65798 TU65791:TU65798 ADQ65791:ADQ65798 ANM65791:ANM65798 AXI65791:AXI65798 BHE65791:BHE65798 BRA65791:BRA65798 CAW65791:CAW65798 CKS65791:CKS65798 CUO65791:CUO65798 DEK65791:DEK65798 DOG65791:DOG65798 DYC65791:DYC65798 EHY65791:EHY65798 ERU65791:ERU65798 FBQ65791:FBQ65798 FLM65791:FLM65798 FVI65791:FVI65798 GFE65791:GFE65798 GPA65791:GPA65798 GYW65791:GYW65798 HIS65791:HIS65798 HSO65791:HSO65798 ICK65791:ICK65798 IMG65791:IMG65798 IWC65791:IWC65798 JFY65791:JFY65798 JPU65791:JPU65798 JZQ65791:JZQ65798 KJM65791:KJM65798 KTI65791:KTI65798 LDE65791:LDE65798 LNA65791:LNA65798 LWW65791:LWW65798 MGS65791:MGS65798 MQO65791:MQO65798 NAK65791:NAK65798 NKG65791:NKG65798 NUC65791:NUC65798 ODY65791:ODY65798 ONU65791:ONU65798 OXQ65791:OXQ65798 PHM65791:PHM65798 PRI65791:PRI65798 QBE65791:QBE65798 QLA65791:QLA65798 QUW65791:QUW65798 RES65791:RES65798 ROO65791:ROO65798 RYK65791:RYK65798 SIG65791:SIG65798 SSC65791:SSC65798 TBY65791:TBY65798 TLU65791:TLU65798 TVQ65791:TVQ65798 UFM65791:UFM65798 UPI65791:UPI65798 UZE65791:UZE65798 VJA65791:VJA65798 VSW65791:VSW65798 WCS65791:WCS65798 WMO65791:WMO65798 WWK65791:WWK65798 AC131327:AC131334 JY131327:JY131334 TU131327:TU131334 ADQ131327:ADQ131334 ANM131327:ANM131334 AXI131327:AXI131334 BHE131327:BHE131334 BRA131327:BRA131334 CAW131327:CAW131334 CKS131327:CKS131334 CUO131327:CUO131334 DEK131327:DEK131334 DOG131327:DOG131334 DYC131327:DYC131334 EHY131327:EHY131334 ERU131327:ERU131334 FBQ131327:FBQ131334 FLM131327:FLM131334 FVI131327:FVI131334 GFE131327:GFE131334 GPA131327:GPA131334 GYW131327:GYW131334 HIS131327:HIS131334 HSO131327:HSO131334 ICK131327:ICK131334 IMG131327:IMG131334 IWC131327:IWC131334 JFY131327:JFY131334 JPU131327:JPU131334 JZQ131327:JZQ131334 KJM131327:KJM131334 KTI131327:KTI131334 LDE131327:LDE131334 LNA131327:LNA131334 LWW131327:LWW131334 MGS131327:MGS131334 MQO131327:MQO131334 NAK131327:NAK131334 NKG131327:NKG131334 NUC131327:NUC131334 ODY131327:ODY131334 ONU131327:ONU131334 OXQ131327:OXQ131334 PHM131327:PHM131334 PRI131327:PRI131334 QBE131327:QBE131334 QLA131327:QLA131334 QUW131327:QUW131334 RES131327:RES131334 ROO131327:ROO131334 RYK131327:RYK131334 SIG131327:SIG131334 SSC131327:SSC131334 TBY131327:TBY131334 TLU131327:TLU131334 TVQ131327:TVQ131334 UFM131327:UFM131334 UPI131327:UPI131334 UZE131327:UZE131334 VJA131327:VJA131334 VSW131327:VSW131334 WCS131327:WCS131334 WMO131327:WMO131334 WWK131327:WWK131334 AC196863:AC196870 JY196863:JY196870 TU196863:TU196870 ADQ196863:ADQ196870 ANM196863:ANM196870 AXI196863:AXI196870 BHE196863:BHE196870 BRA196863:BRA196870 CAW196863:CAW196870 CKS196863:CKS196870 CUO196863:CUO196870 DEK196863:DEK196870 DOG196863:DOG196870 DYC196863:DYC196870 EHY196863:EHY196870 ERU196863:ERU196870 FBQ196863:FBQ196870 FLM196863:FLM196870 FVI196863:FVI196870 GFE196863:GFE196870 GPA196863:GPA196870 GYW196863:GYW196870 HIS196863:HIS196870 HSO196863:HSO196870 ICK196863:ICK196870 IMG196863:IMG196870 IWC196863:IWC196870 JFY196863:JFY196870 JPU196863:JPU196870 JZQ196863:JZQ196870 KJM196863:KJM196870 KTI196863:KTI196870 LDE196863:LDE196870 LNA196863:LNA196870 LWW196863:LWW196870 MGS196863:MGS196870 MQO196863:MQO196870 NAK196863:NAK196870 NKG196863:NKG196870 NUC196863:NUC196870 ODY196863:ODY196870 ONU196863:ONU196870 OXQ196863:OXQ196870 PHM196863:PHM196870 PRI196863:PRI196870 QBE196863:QBE196870 QLA196863:QLA196870 QUW196863:QUW196870 RES196863:RES196870 ROO196863:ROO196870 RYK196863:RYK196870 SIG196863:SIG196870 SSC196863:SSC196870 TBY196863:TBY196870 TLU196863:TLU196870 TVQ196863:TVQ196870 UFM196863:UFM196870 UPI196863:UPI196870 UZE196863:UZE196870 VJA196863:VJA196870 VSW196863:VSW196870 WCS196863:WCS196870 WMO196863:WMO196870 WWK196863:WWK196870 AC262399:AC262406 JY262399:JY262406 TU262399:TU262406 ADQ262399:ADQ262406 ANM262399:ANM262406 AXI262399:AXI262406 BHE262399:BHE262406 BRA262399:BRA262406 CAW262399:CAW262406 CKS262399:CKS262406 CUO262399:CUO262406 DEK262399:DEK262406 DOG262399:DOG262406 DYC262399:DYC262406 EHY262399:EHY262406 ERU262399:ERU262406 FBQ262399:FBQ262406 FLM262399:FLM262406 FVI262399:FVI262406 GFE262399:GFE262406 GPA262399:GPA262406 GYW262399:GYW262406 HIS262399:HIS262406 HSO262399:HSO262406 ICK262399:ICK262406 IMG262399:IMG262406 IWC262399:IWC262406 JFY262399:JFY262406 JPU262399:JPU262406 JZQ262399:JZQ262406 KJM262399:KJM262406 KTI262399:KTI262406 LDE262399:LDE262406 LNA262399:LNA262406 LWW262399:LWW262406 MGS262399:MGS262406 MQO262399:MQO262406 NAK262399:NAK262406 NKG262399:NKG262406 NUC262399:NUC262406 ODY262399:ODY262406 ONU262399:ONU262406 OXQ262399:OXQ262406 PHM262399:PHM262406 PRI262399:PRI262406 QBE262399:QBE262406 QLA262399:QLA262406 QUW262399:QUW262406 RES262399:RES262406 ROO262399:ROO262406 RYK262399:RYK262406 SIG262399:SIG262406 SSC262399:SSC262406 TBY262399:TBY262406 TLU262399:TLU262406 TVQ262399:TVQ262406 UFM262399:UFM262406 UPI262399:UPI262406 UZE262399:UZE262406 VJA262399:VJA262406 VSW262399:VSW262406 WCS262399:WCS262406 WMO262399:WMO262406 WWK262399:WWK262406 AC327935:AC327942 JY327935:JY327942 TU327935:TU327942 ADQ327935:ADQ327942 ANM327935:ANM327942 AXI327935:AXI327942 BHE327935:BHE327942 BRA327935:BRA327942 CAW327935:CAW327942 CKS327935:CKS327942 CUO327935:CUO327942 DEK327935:DEK327942 DOG327935:DOG327942 DYC327935:DYC327942 EHY327935:EHY327942 ERU327935:ERU327942 FBQ327935:FBQ327942 FLM327935:FLM327942 FVI327935:FVI327942 GFE327935:GFE327942 GPA327935:GPA327942 GYW327935:GYW327942 HIS327935:HIS327942 HSO327935:HSO327942 ICK327935:ICK327942 IMG327935:IMG327942 IWC327935:IWC327942 JFY327935:JFY327942 JPU327935:JPU327942 JZQ327935:JZQ327942 KJM327935:KJM327942 KTI327935:KTI327942 LDE327935:LDE327942 LNA327935:LNA327942 LWW327935:LWW327942 MGS327935:MGS327942 MQO327935:MQO327942 NAK327935:NAK327942 NKG327935:NKG327942 NUC327935:NUC327942 ODY327935:ODY327942 ONU327935:ONU327942 OXQ327935:OXQ327942 PHM327935:PHM327942 PRI327935:PRI327942 QBE327935:QBE327942 QLA327935:QLA327942 QUW327935:QUW327942 RES327935:RES327942 ROO327935:ROO327942 RYK327935:RYK327942 SIG327935:SIG327942 SSC327935:SSC327942 TBY327935:TBY327942 TLU327935:TLU327942 TVQ327935:TVQ327942 UFM327935:UFM327942 UPI327935:UPI327942 UZE327935:UZE327942 VJA327935:VJA327942 VSW327935:VSW327942 WCS327935:WCS327942 WMO327935:WMO327942 WWK327935:WWK327942 AC393471:AC393478 JY393471:JY393478 TU393471:TU393478 ADQ393471:ADQ393478 ANM393471:ANM393478 AXI393471:AXI393478 BHE393471:BHE393478 BRA393471:BRA393478 CAW393471:CAW393478 CKS393471:CKS393478 CUO393471:CUO393478 DEK393471:DEK393478 DOG393471:DOG393478 DYC393471:DYC393478 EHY393471:EHY393478 ERU393471:ERU393478 FBQ393471:FBQ393478 FLM393471:FLM393478 FVI393471:FVI393478 GFE393471:GFE393478 GPA393471:GPA393478 GYW393471:GYW393478 HIS393471:HIS393478 HSO393471:HSO393478 ICK393471:ICK393478 IMG393471:IMG393478 IWC393471:IWC393478 JFY393471:JFY393478 JPU393471:JPU393478 JZQ393471:JZQ393478 KJM393471:KJM393478 KTI393471:KTI393478 LDE393471:LDE393478 LNA393471:LNA393478 LWW393471:LWW393478 MGS393471:MGS393478 MQO393471:MQO393478 NAK393471:NAK393478 NKG393471:NKG393478 NUC393471:NUC393478 ODY393471:ODY393478 ONU393471:ONU393478 OXQ393471:OXQ393478 PHM393471:PHM393478 PRI393471:PRI393478 QBE393471:QBE393478 QLA393471:QLA393478 QUW393471:QUW393478 RES393471:RES393478 ROO393471:ROO393478 RYK393471:RYK393478 SIG393471:SIG393478 SSC393471:SSC393478 TBY393471:TBY393478 TLU393471:TLU393478 TVQ393471:TVQ393478 UFM393471:UFM393478 UPI393471:UPI393478 UZE393471:UZE393478 VJA393471:VJA393478 VSW393471:VSW393478 WCS393471:WCS393478 WMO393471:WMO393478 WWK393471:WWK393478 AC459007:AC459014 JY459007:JY459014 TU459007:TU459014 ADQ459007:ADQ459014 ANM459007:ANM459014 AXI459007:AXI459014 BHE459007:BHE459014 BRA459007:BRA459014 CAW459007:CAW459014 CKS459007:CKS459014 CUO459007:CUO459014 DEK459007:DEK459014 DOG459007:DOG459014 DYC459007:DYC459014 EHY459007:EHY459014 ERU459007:ERU459014 FBQ459007:FBQ459014 FLM459007:FLM459014 FVI459007:FVI459014 GFE459007:GFE459014 GPA459007:GPA459014 GYW459007:GYW459014 HIS459007:HIS459014 HSO459007:HSO459014 ICK459007:ICK459014 IMG459007:IMG459014 IWC459007:IWC459014 JFY459007:JFY459014 JPU459007:JPU459014 JZQ459007:JZQ459014 KJM459007:KJM459014 KTI459007:KTI459014 LDE459007:LDE459014 LNA459007:LNA459014 LWW459007:LWW459014 MGS459007:MGS459014 MQO459007:MQO459014 NAK459007:NAK459014 NKG459007:NKG459014 NUC459007:NUC459014 ODY459007:ODY459014 ONU459007:ONU459014 OXQ459007:OXQ459014 PHM459007:PHM459014 PRI459007:PRI459014 QBE459007:QBE459014 QLA459007:QLA459014 QUW459007:QUW459014 RES459007:RES459014 ROO459007:ROO459014 RYK459007:RYK459014 SIG459007:SIG459014 SSC459007:SSC459014 TBY459007:TBY459014 TLU459007:TLU459014 TVQ459007:TVQ459014 UFM459007:UFM459014 UPI459007:UPI459014 UZE459007:UZE459014 VJA459007:VJA459014 VSW459007:VSW459014 WCS459007:WCS459014 WMO459007:WMO459014 WWK459007:WWK459014 AC524543:AC524550 JY524543:JY524550 TU524543:TU524550 ADQ524543:ADQ524550 ANM524543:ANM524550 AXI524543:AXI524550 BHE524543:BHE524550 BRA524543:BRA524550 CAW524543:CAW524550 CKS524543:CKS524550 CUO524543:CUO524550 DEK524543:DEK524550 DOG524543:DOG524550 DYC524543:DYC524550 EHY524543:EHY524550 ERU524543:ERU524550 FBQ524543:FBQ524550 FLM524543:FLM524550 FVI524543:FVI524550 GFE524543:GFE524550 GPA524543:GPA524550 GYW524543:GYW524550 HIS524543:HIS524550 HSO524543:HSO524550 ICK524543:ICK524550 IMG524543:IMG524550 IWC524543:IWC524550 JFY524543:JFY524550 JPU524543:JPU524550 JZQ524543:JZQ524550 KJM524543:KJM524550 KTI524543:KTI524550 LDE524543:LDE524550 LNA524543:LNA524550 LWW524543:LWW524550 MGS524543:MGS524550 MQO524543:MQO524550 NAK524543:NAK524550 NKG524543:NKG524550 NUC524543:NUC524550 ODY524543:ODY524550 ONU524543:ONU524550 OXQ524543:OXQ524550 PHM524543:PHM524550 PRI524543:PRI524550 QBE524543:QBE524550 QLA524543:QLA524550 QUW524543:QUW524550 RES524543:RES524550 ROO524543:ROO524550 RYK524543:RYK524550 SIG524543:SIG524550 SSC524543:SSC524550 TBY524543:TBY524550 TLU524543:TLU524550 TVQ524543:TVQ524550 UFM524543:UFM524550 UPI524543:UPI524550 UZE524543:UZE524550 VJA524543:VJA524550 VSW524543:VSW524550 WCS524543:WCS524550 WMO524543:WMO524550 WWK524543:WWK524550 AC590079:AC590086 JY590079:JY590086 TU590079:TU590086 ADQ590079:ADQ590086 ANM590079:ANM590086 AXI590079:AXI590086 BHE590079:BHE590086 BRA590079:BRA590086 CAW590079:CAW590086 CKS590079:CKS590086 CUO590079:CUO590086 DEK590079:DEK590086 DOG590079:DOG590086 DYC590079:DYC590086 EHY590079:EHY590086 ERU590079:ERU590086 FBQ590079:FBQ590086 FLM590079:FLM590086 FVI590079:FVI590086 GFE590079:GFE590086 GPA590079:GPA590086 GYW590079:GYW590086 HIS590079:HIS590086 HSO590079:HSO590086 ICK590079:ICK590086 IMG590079:IMG590086 IWC590079:IWC590086 JFY590079:JFY590086 JPU590079:JPU590086 JZQ590079:JZQ590086 KJM590079:KJM590086 KTI590079:KTI590086 LDE590079:LDE590086 LNA590079:LNA590086 LWW590079:LWW590086 MGS590079:MGS590086 MQO590079:MQO590086 NAK590079:NAK590086 NKG590079:NKG590086 NUC590079:NUC590086 ODY590079:ODY590086 ONU590079:ONU590086 OXQ590079:OXQ590086 PHM590079:PHM590086 PRI590079:PRI590086 QBE590079:QBE590086 QLA590079:QLA590086 QUW590079:QUW590086 RES590079:RES590086 ROO590079:ROO590086 RYK590079:RYK590086 SIG590079:SIG590086 SSC590079:SSC590086 TBY590079:TBY590086 TLU590079:TLU590086 TVQ590079:TVQ590086 UFM590079:UFM590086 UPI590079:UPI590086 UZE590079:UZE590086 VJA590079:VJA590086 VSW590079:VSW590086 WCS590079:WCS590086 WMO590079:WMO590086 WWK590079:WWK590086 AC655615:AC655622 JY655615:JY655622 TU655615:TU655622 ADQ655615:ADQ655622 ANM655615:ANM655622 AXI655615:AXI655622 BHE655615:BHE655622 BRA655615:BRA655622 CAW655615:CAW655622 CKS655615:CKS655622 CUO655615:CUO655622 DEK655615:DEK655622 DOG655615:DOG655622 DYC655615:DYC655622 EHY655615:EHY655622 ERU655615:ERU655622 FBQ655615:FBQ655622 FLM655615:FLM655622 FVI655615:FVI655622 GFE655615:GFE655622 GPA655615:GPA655622 GYW655615:GYW655622 HIS655615:HIS655622 HSO655615:HSO655622 ICK655615:ICK655622 IMG655615:IMG655622 IWC655615:IWC655622 JFY655615:JFY655622 JPU655615:JPU655622 JZQ655615:JZQ655622 KJM655615:KJM655622 KTI655615:KTI655622 LDE655615:LDE655622 LNA655615:LNA655622 LWW655615:LWW655622 MGS655615:MGS655622 MQO655615:MQO655622 NAK655615:NAK655622 NKG655615:NKG655622 NUC655615:NUC655622 ODY655615:ODY655622 ONU655615:ONU655622 OXQ655615:OXQ655622 PHM655615:PHM655622 PRI655615:PRI655622 QBE655615:QBE655622 QLA655615:QLA655622 QUW655615:QUW655622 RES655615:RES655622 ROO655615:ROO655622 RYK655615:RYK655622 SIG655615:SIG655622 SSC655615:SSC655622 TBY655615:TBY655622 TLU655615:TLU655622 TVQ655615:TVQ655622 UFM655615:UFM655622 UPI655615:UPI655622 UZE655615:UZE655622 VJA655615:VJA655622 VSW655615:VSW655622 WCS655615:WCS655622 WMO655615:WMO655622 WWK655615:WWK655622 AC721151:AC721158 JY721151:JY721158 TU721151:TU721158 ADQ721151:ADQ721158 ANM721151:ANM721158 AXI721151:AXI721158 BHE721151:BHE721158 BRA721151:BRA721158 CAW721151:CAW721158 CKS721151:CKS721158 CUO721151:CUO721158 DEK721151:DEK721158 DOG721151:DOG721158 DYC721151:DYC721158 EHY721151:EHY721158 ERU721151:ERU721158 FBQ721151:FBQ721158 FLM721151:FLM721158 FVI721151:FVI721158 GFE721151:GFE721158 GPA721151:GPA721158 GYW721151:GYW721158 HIS721151:HIS721158 HSO721151:HSO721158 ICK721151:ICK721158 IMG721151:IMG721158 IWC721151:IWC721158 JFY721151:JFY721158 JPU721151:JPU721158 JZQ721151:JZQ721158 KJM721151:KJM721158 KTI721151:KTI721158 LDE721151:LDE721158 LNA721151:LNA721158 LWW721151:LWW721158 MGS721151:MGS721158 MQO721151:MQO721158 NAK721151:NAK721158 NKG721151:NKG721158 NUC721151:NUC721158 ODY721151:ODY721158 ONU721151:ONU721158 OXQ721151:OXQ721158 PHM721151:PHM721158 PRI721151:PRI721158 QBE721151:QBE721158 QLA721151:QLA721158 QUW721151:QUW721158 RES721151:RES721158 ROO721151:ROO721158 RYK721151:RYK721158 SIG721151:SIG721158 SSC721151:SSC721158 TBY721151:TBY721158 TLU721151:TLU721158 TVQ721151:TVQ721158 UFM721151:UFM721158 UPI721151:UPI721158 UZE721151:UZE721158 VJA721151:VJA721158 VSW721151:VSW721158 WCS721151:WCS721158 WMO721151:WMO721158 WWK721151:WWK721158 AC786687:AC786694 JY786687:JY786694 TU786687:TU786694 ADQ786687:ADQ786694 ANM786687:ANM786694 AXI786687:AXI786694 BHE786687:BHE786694 BRA786687:BRA786694 CAW786687:CAW786694 CKS786687:CKS786694 CUO786687:CUO786694 DEK786687:DEK786694 DOG786687:DOG786694 DYC786687:DYC786694 EHY786687:EHY786694 ERU786687:ERU786694 FBQ786687:FBQ786694 FLM786687:FLM786694 FVI786687:FVI786694 GFE786687:GFE786694 GPA786687:GPA786694 GYW786687:GYW786694 HIS786687:HIS786694 HSO786687:HSO786694 ICK786687:ICK786694 IMG786687:IMG786694 IWC786687:IWC786694 JFY786687:JFY786694 JPU786687:JPU786694 JZQ786687:JZQ786694 KJM786687:KJM786694 KTI786687:KTI786694 LDE786687:LDE786694 LNA786687:LNA786694 LWW786687:LWW786694 MGS786687:MGS786694 MQO786687:MQO786694 NAK786687:NAK786694 NKG786687:NKG786694 NUC786687:NUC786694 ODY786687:ODY786694 ONU786687:ONU786694 OXQ786687:OXQ786694 PHM786687:PHM786694 PRI786687:PRI786694 QBE786687:QBE786694 QLA786687:QLA786694 QUW786687:QUW786694 RES786687:RES786694 ROO786687:ROO786694 RYK786687:RYK786694 SIG786687:SIG786694 SSC786687:SSC786694 TBY786687:TBY786694 TLU786687:TLU786694 TVQ786687:TVQ786694 UFM786687:UFM786694 UPI786687:UPI786694 UZE786687:UZE786694 VJA786687:VJA786694 VSW786687:VSW786694 WCS786687:WCS786694 WMO786687:WMO786694 WWK786687:WWK786694 AC852223:AC852230 JY852223:JY852230 TU852223:TU852230 ADQ852223:ADQ852230 ANM852223:ANM852230 AXI852223:AXI852230 BHE852223:BHE852230 BRA852223:BRA852230 CAW852223:CAW852230 CKS852223:CKS852230 CUO852223:CUO852230 DEK852223:DEK852230 DOG852223:DOG852230 DYC852223:DYC852230 EHY852223:EHY852230 ERU852223:ERU852230 FBQ852223:FBQ852230 FLM852223:FLM852230 FVI852223:FVI852230 GFE852223:GFE852230 GPA852223:GPA852230 GYW852223:GYW852230 HIS852223:HIS852230 HSO852223:HSO852230 ICK852223:ICK852230 IMG852223:IMG852230 IWC852223:IWC852230 JFY852223:JFY852230 JPU852223:JPU852230 JZQ852223:JZQ852230 KJM852223:KJM852230 KTI852223:KTI852230 LDE852223:LDE852230 LNA852223:LNA852230 LWW852223:LWW852230 MGS852223:MGS852230 MQO852223:MQO852230 NAK852223:NAK852230 NKG852223:NKG852230 NUC852223:NUC852230 ODY852223:ODY852230 ONU852223:ONU852230 OXQ852223:OXQ852230 PHM852223:PHM852230 PRI852223:PRI852230 QBE852223:QBE852230 QLA852223:QLA852230 QUW852223:QUW852230 RES852223:RES852230 ROO852223:ROO852230 RYK852223:RYK852230 SIG852223:SIG852230 SSC852223:SSC852230 TBY852223:TBY852230 TLU852223:TLU852230 TVQ852223:TVQ852230 UFM852223:UFM852230 UPI852223:UPI852230 UZE852223:UZE852230 VJA852223:VJA852230 VSW852223:VSW852230 WCS852223:WCS852230 WMO852223:WMO852230 WWK852223:WWK852230 AC917759:AC917766 JY917759:JY917766 TU917759:TU917766 ADQ917759:ADQ917766 ANM917759:ANM917766 AXI917759:AXI917766 BHE917759:BHE917766 BRA917759:BRA917766 CAW917759:CAW917766 CKS917759:CKS917766 CUO917759:CUO917766 DEK917759:DEK917766 DOG917759:DOG917766 DYC917759:DYC917766 EHY917759:EHY917766 ERU917759:ERU917766 FBQ917759:FBQ917766 FLM917759:FLM917766 FVI917759:FVI917766 GFE917759:GFE917766 GPA917759:GPA917766 GYW917759:GYW917766 HIS917759:HIS917766 HSO917759:HSO917766 ICK917759:ICK917766 IMG917759:IMG917766 IWC917759:IWC917766 JFY917759:JFY917766 JPU917759:JPU917766 JZQ917759:JZQ917766 KJM917759:KJM917766 KTI917759:KTI917766 LDE917759:LDE917766 LNA917759:LNA917766 LWW917759:LWW917766 MGS917759:MGS917766 MQO917759:MQO917766 NAK917759:NAK917766 NKG917759:NKG917766 NUC917759:NUC917766 ODY917759:ODY917766 ONU917759:ONU917766 OXQ917759:OXQ917766 PHM917759:PHM917766 PRI917759:PRI917766 QBE917759:QBE917766 QLA917759:QLA917766 QUW917759:QUW917766 RES917759:RES917766 ROO917759:ROO917766 RYK917759:RYK917766 SIG917759:SIG917766 SSC917759:SSC917766 TBY917759:TBY917766 TLU917759:TLU917766 TVQ917759:TVQ917766 UFM917759:UFM917766 UPI917759:UPI917766 UZE917759:UZE917766 VJA917759:VJA917766 VSW917759:VSW917766 WCS917759:WCS917766 WMO917759:WMO917766 WWK917759:WWK917766 AC983295:AC983302 JY983295:JY983302 TU983295:TU983302 ADQ983295:ADQ983302 ANM983295:ANM983302 AXI983295:AXI983302 BHE983295:BHE983302 BRA983295:BRA983302 CAW983295:CAW983302 CKS983295:CKS983302 CUO983295:CUO983302 DEK983295:DEK983302 DOG983295:DOG983302 DYC983295:DYC983302 EHY983295:EHY983302 ERU983295:ERU983302 FBQ983295:FBQ983302 FLM983295:FLM983302 FVI983295:FVI983302 GFE983295:GFE983302 GPA983295:GPA983302 GYW983295:GYW983302 HIS983295:HIS983302 HSO983295:HSO983302 ICK983295:ICK983302 IMG983295:IMG983302 IWC983295:IWC983302 JFY983295:JFY983302 JPU983295:JPU983302 JZQ983295:JZQ983302 KJM983295:KJM983302 KTI983295:KTI983302 LDE983295:LDE983302 LNA983295:LNA983302 LWW983295:LWW983302 MGS983295:MGS983302 MQO983295:MQO983302 NAK983295:NAK983302 NKG983295:NKG983302 NUC983295:NUC983302 ODY983295:ODY983302 ONU983295:ONU983302 OXQ983295:OXQ983302 PHM983295:PHM983302 PRI983295:PRI983302 QBE983295:QBE983302 QLA983295:QLA983302 QUW983295:QUW983302 RES983295:RES983302 ROO983295:ROO983302 RYK983295:RYK983302 SIG983295:SIG983302 SSC983295:SSC983302 TBY983295:TBY983302 TLU983295:TLU983302 TVQ983295:TVQ983302 UFM983295:UFM983302 UPI983295:UPI983302 UZE983295:UZE983302 VJA983295:VJA983302 VSW983295:VSW983302 WCS983295:WCS983302 JY18:JY25 TU18:TU25 ADQ18:ADQ25 ANM18:ANM25 AXI18:AXI25 BHE18:BHE25 BRA18:BRA25 CAW18:CAW25 CKS18:CKS25 CUO18:CUO25 DEK18:DEK25 DOG18:DOG25 DYC18:DYC25 EHY18:EHY25 ERU18:ERU25 FBQ18:FBQ25 FLM18:FLM25 FVI18:FVI25 GFE18:GFE25 GPA18:GPA25 GYW18:GYW25 HIS18:HIS25 HSO18:HSO25 ICK18:ICK25 IMG18:IMG25 IWC18:IWC25 JFY18:JFY25 JPU18:JPU25 JZQ18:JZQ25 KJM18:KJM25 KTI18:KTI25 LDE18:LDE25 LNA18:LNA25 LWW18:LWW25 MGS18:MGS25 MQO18:MQO25 NAK18:NAK25 NKG18:NKG25 NUC18:NUC25 ODY18:ODY25 ONU18:ONU25 OXQ18:OXQ25 PHM18:PHM25 PRI18:PRI25 QBE18:QBE25 QLA18:QLA25 QUW18:QUW25 RES18:RES25 ROO18:ROO25 RYK18:RYK25 SIG18:SIG25 SSC18:SSC25 TBY18:TBY25 TLU18:TLU25 TVQ18:TVQ25 UFM18:UFM25 UPI18:UPI25 UZE18:UZE25 VJA18:VJA25 VSW18:VSW25 WCS18:WCS25 WMO18:WMO25 WWK18:WWK25 WWK33:WWK38 WMO33:WMO38 JY33:JY38 TU33:TU38 ADQ33:ADQ38 ANM33:ANM38 AXI33:AXI38 BHE33:BHE38 BRA33:BRA38 CAW33:CAW38 CKS33:CKS38 CUO33:CUO38 DEK33:DEK38 DOG33:DOG38 DYC33:DYC38 EHY33:EHY38 ERU33:ERU38 FBQ33:FBQ38 FLM33:FLM38 FVI33:FVI38 GFE33:GFE38 GPA33:GPA38 GYW33:GYW38 HIS33:HIS38 HSO33:HSO38 ICK33:ICK38 IMG33:IMG38 IWC33:IWC38 JFY33:JFY38 JPU33:JPU38 JZQ33:JZQ38 KJM33:KJM38 KTI33:KTI38 LDE33:LDE38 LNA33:LNA38 LWW33:LWW38 MGS33:MGS38 MQO33:MQO38 NAK33:NAK38 NKG33:NKG38 NUC33:NUC38 ODY33:ODY38 ONU33:ONU38 OXQ33:OXQ38 PHM33:PHM38 PRI33:PRI38 QBE33:QBE38 QLA33:QLA38 QUW33:QUW38 RES33:RES38 ROO33:ROO38 RYK33:RYK38 SIG33:SIG38 SSC33:SSC38 TBY33:TBY38 TLU33:TLU38 TVQ33:TVQ38 UFM33:UFM38 UPI33:UPI38 UZE33:UZE38 VJA33:VJA38 VSW33:VSW38 WCS33:WCS38 WWK46:WWK51 WMO46:WMO51 JY46:JY51 TU46:TU51 ADQ46:ADQ51 ANM46:ANM51 AXI46:AXI51 BHE46:BHE51 BRA46:BRA51 CAW46:CAW51 CKS46:CKS51 CUO46:CUO51 DEK46:DEK51 DOG46:DOG51 DYC46:DYC51 EHY46:EHY51 ERU46:ERU51 FBQ46:FBQ51 FLM46:FLM51 FVI46:FVI51 GFE46:GFE51 GPA46:GPA51 GYW46:GYW51 HIS46:HIS51 HSO46:HSO51 ICK46:ICK51 IMG46:IMG51 IWC46:IWC51 JFY46:JFY51 JPU46:JPU51 JZQ46:JZQ51 KJM46:KJM51 KTI46:KTI51 LDE46:LDE51 LNA46:LNA51 LWW46:LWW51 MGS46:MGS51 MQO46:MQO51 NAK46:NAK51 NKG46:NKG51 NUC46:NUC51 ODY46:ODY51 ONU46:ONU51 OXQ46:OXQ51 PHM46:PHM51 PRI46:PRI51 QBE46:QBE51 QLA46:QLA51 QUW46:QUW51 RES46:RES51 ROO46:ROO51 RYK46:RYK51 SIG46:SIG51 SSC46:SSC51 TBY46:TBY51 TLU46:TLU51 TVQ46:TVQ51 UFM46:UFM51 UPI46:UPI51 UZE46:UZE51 VJA46:VJA51 VSW46:VSW51 WCS46:WCS51 WWK59:WWK64 WMO59:WMO64 JY59:JY64 TU59:TU64 ADQ59:ADQ64 ANM59:ANM64 AXI59:AXI64 BHE59:BHE64 BRA59:BRA64 CAW59:CAW64 CKS59:CKS64 CUO59:CUO64 DEK59:DEK64 DOG59:DOG64 DYC59:DYC64 EHY59:EHY64 ERU59:ERU64 FBQ59:FBQ64 FLM59:FLM64 FVI59:FVI64 GFE59:GFE64 GPA59:GPA64 GYW59:GYW64 HIS59:HIS64 HSO59:HSO64 ICK59:ICK64 IMG59:IMG64 IWC59:IWC64 JFY59:JFY64 JPU59:JPU64 JZQ59:JZQ64 KJM59:KJM64 KTI59:KTI64 LDE59:LDE64 LNA59:LNA64 LWW59:LWW64 MGS59:MGS64 MQO59:MQO64 NAK59:NAK64 NKG59:NKG64 NUC59:NUC64 ODY59:ODY64 ONU59:ONU64 OXQ59:OXQ64 PHM59:PHM64 PRI59:PRI64 QBE59:QBE64 QLA59:QLA64 QUW59:QUW64 RES59:RES64 ROO59:ROO64 RYK59:RYK64 SIG59:SIG64 SSC59:SSC64 TBY59:TBY64 TLU59:TLU64 TVQ59:TVQ64 UFM59:UFM64 UPI59:UPI64 UZE59:UZE64 VJA59:VJA64 VSW59:VSW64 WCS59:WCS64 WWK72:WWK77 WMO72:WMO77 JY72:JY77 TU72:TU77 ADQ72:ADQ77 ANM72:ANM77 AXI72:AXI77 BHE72:BHE77 BRA72:BRA77 CAW72:CAW77 CKS72:CKS77 CUO72:CUO77 DEK72:DEK77 DOG72:DOG77 DYC72:DYC77 EHY72:EHY77 ERU72:ERU77 FBQ72:FBQ77 FLM72:FLM77 FVI72:FVI77 GFE72:GFE77 GPA72:GPA77 GYW72:GYW77 HIS72:HIS77 HSO72:HSO77 ICK72:ICK77 IMG72:IMG77 IWC72:IWC77 JFY72:JFY77 JPU72:JPU77 JZQ72:JZQ77 KJM72:KJM77 KTI72:KTI77 LDE72:LDE77 LNA72:LNA77 LWW72:LWW77 MGS72:MGS77 MQO72:MQO77 NAK72:NAK77 NKG72:NKG77 NUC72:NUC77 ODY72:ODY77 ONU72:ONU77 OXQ72:OXQ77 PHM72:PHM77 PRI72:PRI77 QBE72:QBE77 QLA72:QLA77 QUW72:QUW77 RES72:RES77 ROO72:ROO77 RYK72:RYK77 SIG72:SIG77 SSC72:SSC77 TBY72:TBY77 TLU72:TLU77 TVQ72:TVQ77 UFM72:UFM77 UPI72:UPI77 UZE72:UZE77 VJA72:VJA77 VSW72:VSW77 WCS72:WCS77 WWK85:WWK90 WMO85:WMO90 JY85:JY90 TU85:TU90 ADQ85:ADQ90 ANM85:ANM90 AXI85:AXI90 BHE85:BHE90 BRA85:BRA90 CAW85:CAW90 CKS85:CKS90 CUO85:CUO90 DEK85:DEK90 DOG85:DOG90 DYC85:DYC90 EHY85:EHY90 ERU85:ERU90 FBQ85:FBQ90 FLM85:FLM90 FVI85:FVI90 GFE85:GFE90 GPA85:GPA90 GYW85:GYW90 HIS85:HIS90 HSO85:HSO90 ICK85:ICK90 IMG85:IMG90 IWC85:IWC90 JFY85:JFY90 JPU85:JPU90 JZQ85:JZQ90 KJM85:KJM90 KTI85:KTI90 LDE85:LDE90 LNA85:LNA90 LWW85:LWW90 MGS85:MGS90 MQO85:MQO90 NAK85:NAK90 NKG85:NKG90 NUC85:NUC90 ODY85:ODY90 ONU85:ONU90 OXQ85:OXQ90 PHM85:PHM90 PRI85:PRI90 QBE85:QBE90 QLA85:QLA90 QUW85:QUW90 RES85:RES90 ROO85:ROO90 RYK85:RYK90 SIG85:SIG90 SSC85:SSC90 TBY85:TBY90 TLU85:TLU90 TVQ85:TVQ90 UFM85:UFM90 UPI85:UPI90 UZE85:UZE90 VJA85:VJA90 VSW85:VSW90 WCS85:WCS90 WWK98:WWK103 WMO98:WMO103 JY98:JY103 TU98:TU103 ADQ98:ADQ103 ANM98:ANM103 AXI98:AXI103 BHE98:BHE103 BRA98:BRA103 CAW98:CAW103 CKS98:CKS103 CUO98:CUO103 DEK98:DEK103 DOG98:DOG103 DYC98:DYC103 EHY98:EHY103 ERU98:ERU103 FBQ98:FBQ103 FLM98:FLM103 FVI98:FVI103 GFE98:GFE103 GPA98:GPA103 GYW98:GYW103 HIS98:HIS103 HSO98:HSO103 ICK98:ICK103 IMG98:IMG103 IWC98:IWC103 JFY98:JFY103 JPU98:JPU103 JZQ98:JZQ103 KJM98:KJM103 KTI98:KTI103 LDE98:LDE103 LNA98:LNA103 LWW98:LWW103 MGS98:MGS103 MQO98:MQO103 NAK98:NAK103 NKG98:NKG103 NUC98:NUC103 ODY98:ODY103 ONU98:ONU103 OXQ98:OXQ103 PHM98:PHM103 PRI98:PRI103 QBE98:QBE103 QLA98:QLA103 QUW98:QUW103 RES98:RES103 ROO98:ROO103 RYK98:RYK103 SIG98:SIG103 SSC98:SSC103 TBY98:TBY103 TLU98:TLU103 TVQ98:TVQ103 UFM98:UFM103 UPI98:UPI103 UZE98:UZE103 VJA98:VJA103 VSW98:VSW103 WCS98:WCS103 WWK111:WWK116 WMO111:WMO116 JY111:JY116 TU111:TU116 ADQ111:ADQ116 ANM111:ANM116 AXI111:AXI116 BHE111:BHE116 BRA111:BRA116 CAW111:CAW116 CKS111:CKS116 CUO111:CUO116 DEK111:DEK116 DOG111:DOG116 DYC111:DYC116 EHY111:EHY116 ERU111:ERU116 FBQ111:FBQ116 FLM111:FLM116 FVI111:FVI116 GFE111:GFE116 GPA111:GPA116 GYW111:GYW116 HIS111:HIS116 HSO111:HSO116 ICK111:ICK116 IMG111:IMG116 IWC111:IWC116 JFY111:JFY116 JPU111:JPU116 JZQ111:JZQ116 KJM111:KJM116 KTI111:KTI116 LDE111:LDE116 LNA111:LNA116 LWW111:LWW116 MGS111:MGS116 MQO111:MQO116 NAK111:NAK116 NKG111:NKG116 NUC111:NUC116 ODY111:ODY116 ONU111:ONU116 OXQ111:OXQ116 PHM111:PHM116 PRI111:PRI116 QBE111:QBE116 QLA111:QLA116 QUW111:QUW116 RES111:RES116 ROO111:ROO116 RYK111:RYK116 SIG111:SIG116 SSC111:SSC116 TBY111:TBY116 TLU111:TLU116 TVQ111:TVQ116 UFM111:UFM116 UPI111:UPI116 UZE111:UZE116 VJA111:VJA116 VSW111:VSW116 WCS111:WCS116 WWK124:WWK129 WMO124:WMO129 JY124:JY129 TU124:TU129 ADQ124:ADQ129 ANM124:ANM129 AXI124:AXI129 BHE124:BHE129 BRA124:BRA129 CAW124:CAW129 CKS124:CKS129 CUO124:CUO129 DEK124:DEK129 DOG124:DOG129 DYC124:DYC129 EHY124:EHY129 ERU124:ERU129 FBQ124:FBQ129 FLM124:FLM129 FVI124:FVI129 GFE124:GFE129 GPA124:GPA129 GYW124:GYW129 HIS124:HIS129 HSO124:HSO129 ICK124:ICK129 IMG124:IMG129 IWC124:IWC129 JFY124:JFY129 JPU124:JPU129 JZQ124:JZQ129 KJM124:KJM129 KTI124:KTI129 LDE124:LDE129 LNA124:LNA129 LWW124:LWW129 MGS124:MGS129 MQO124:MQO129 NAK124:NAK129 NKG124:NKG129 NUC124:NUC129 ODY124:ODY129 ONU124:ONU129 OXQ124:OXQ129 PHM124:PHM129 PRI124:PRI129 QBE124:QBE129 QLA124:QLA129 QUW124:QUW129 RES124:RES129 ROO124:ROO129 RYK124:RYK129 SIG124:SIG129 SSC124:SSC129 TBY124:TBY129 TLU124:TLU129 TVQ124:TVQ129 UFM124:UFM129 UPI124:UPI129 UZE124:UZE129 VJA124:VJA129 VSW124:VSW129 WCS124:WCS129 WWK137:WWK142 WMO137:WMO142 JY137:JY142 TU137:TU142 ADQ137:ADQ142 ANM137:ANM142 AXI137:AXI142 BHE137:BHE142 BRA137:BRA142 CAW137:CAW142 CKS137:CKS142 CUO137:CUO142 DEK137:DEK142 DOG137:DOG142 DYC137:DYC142 EHY137:EHY142 ERU137:ERU142 FBQ137:FBQ142 FLM137:FLM142 FVI137:FVI142 GFE137:GFE142 GPA137:GPA142 GYW137:GYW142 HIS137:HIS142 HSO137:HSO142 ICK137:ICK142 IMG137:IMG142 IWC137:IWC142 JFY137:JFY142 JPU137:JPU142 JZQ137:JZQ142 KJM137:KJM142 KTI137:KTI142 LDE137:LDE142 LNA137:LNA142 LWW137:LWW142 MGS137:MGS142 MQO137:MQO142 NAK137:NAK142 NKG137:NKG142 NUC137:NUC142 ODY137:ODY142 ONU137:ONU142 OXQ137:OXQ142 PHM137:PHM142 PRI137:PRI142 QBE137:QBE142 QLA137:QLA142 QUW137:QUW142 RES137:RES142 ROO137:ROO142 RYK137:RYK142 SIG137:SIG142 SSC137:SSC142 TBY137:TBY142 TLU137:TLU142 TVQ137:TVQ142 UFM137:UFM142 UPI137:UPI142 UZE137:UZE142 VJA137:VJA142 VSW137:VSW142 WCS137:WCS142 WWK150:WWK155 WMO150:WMO155 JY150:JY155 TU150:TU155 ADQ150:ADQ155 ANM150:ANM155 AXI150:AXI155 BHE150:BHE155 BRA150:BRA155 CAW150:CAW155 CKS150:CKS155 CUO150:CUO155 DEK150:DEK155 DOG150:DOG155 DYC150:DYC155 EHY150:EHY155 ERU150:ERU155 FBQ150:FBQ155 FLM150:FLM155 FVI150:FVI155 GFE150:GFE155 GPA150:GPA155 GYW150:GYW155 HIS150:HIS155 HSO150:HSO155 ICK150:ICK155 IMG150:IMG155 IWC150:IWC155 JFY150:JFY155 JPU150:JPU155 JZQ150:JZQ155 KJM150:KJM155 KTI150:KTI155 LDE150:LDE155 LNA150:LNA155 LWW150:LWW155 MGS150:MGS155 MQO150:MQO155 NAK150:NAK155 NKG150:NKG155 NUC150:NUC155 ODY150:ODY155 ONU150:ONU155 OXQ150:OXQ155 PHM150:PHM155 PRI150:PRI155 QBE150:QBE155 QLA150:QLA155 QUW150:QUW155 RES150:RES155 ROO150:ROO155 RYK150:RYK155 SIG150:SIG155 SSC150:SSC155 TBY150:TBY155 TLU150:TLU155 TVQ150:TVQ155 UFM150:UFM155 UPI150:UPI155 UZE150:UZE155 VJA150:VJA155 VSW150:VSW155 WCS150:WCS155 WWK163:WWK168 WMO163:WMO168 JY163:JY168 TU163:TU168 ADQ163:ADQ168 ANM163:ANM168 AXI163:AXI168 BHE163:BHE168 BRA163:BRA168 CAW163:CAW168 CKS163:CKS168 CUO163:CUO168 DEK163:DEK168 DOG163:DOG168 DYC163:DYC168 EHY163:EHY168 ERU163:ERU168 FBQ163:FBQ168 FLM163:FLM168 FVI163:FVI168 GFE163:GFE168 GPA163:GPA168 GYW163:GYW168 HIS163:HIS168 HSO163:HSO168 ICK163:ICK168 IMG163:IMG168 IWC163:IWC168 JFY163:JFY168 JPU163:JPU168 JZQ163:JZQ168 KJM163:KJM168 KTI163:KTI168 LDE163:LDE168 LNA163:LNA168 LWW163:LWW168 MGS163:MGS168 MQO163:MQO168 NAK163:NAK168 NKG163:NKG168 NUC163:NUC168 ODY163:ODY168 ONU163:ONU168 OXQ163:OXQ168 PHM163:PHM168 PRI163:PRI168 QBE163:QBE168 QLA163:QLA168 QUW163:QUW168 RES163:RES168 ROO163:ROO168 RYK163:RYK168 SIG163:SIG168 SSC163:SSC168 TBY163:TBY168 TLU163:TLU168 TVQ163:TVQ168 UFM163:UFM168 UPI163:UPI168 UZE163:UZE168 VJA163:VJA168 VSW163:VSW168 WCS163:WCS168 WWK176:WWK181 WMO176:WMO181 JY176:JY181 TU176:TU181 ADQ176:ADQ181 ANM176:ANM181 AXI176:AXI181 BHE176:BHE181 BRA176:BRA181 CAW176:CAW181 CKS176:CKS181 CUO176:CUO181 DEK176:DEK181 DOG176:DOG181 DYC176:DYC181 EHY176:EHY181 ERU176:ERU181 FBQ176:FBQ181 FLM176:FLM181 FVI176:FVI181 GFE176:GFE181 GPA176:GPA181 GYW176:GYW181 HIS176:HIS181 HSO176:HSO181 ICK176:ICK181 IMG176:IMG181 IWC176:IWC181 JFY176:JFY181 JPU176:JPU181 JZQ176:JZQ181 KJM176:KJM181 KTI176:KTI181 LDE176:LDE181 LNA176:LNA181 LWW176:LWW181 MGS176:MGS181 MQO176:MQO181 NAK176:NAK181 NKG176:NKG181 NUC176:NUC181 ODY176:ODY181 ONU176:ONU181 OXQ176:OXQ181 PHM176:PHM181 PRI176:PRI181 QBE176:QBE181 QLA176:QLA181 QUW176:QUW181 RES176:RES181 ROO176:ROO181 RYK176:RYK181 SIG176:SIG181 SSC176:SSC181 TBY176:TBY181 TLU176:TLU181 TVQ176:TVQ181 UFM176:UFM181 UPI176:UPI181 UZE176:UZE181 VJA176:VJA181 VSW176:VSW181 WCS176:WCS181 WWK189:WWK194 WMO189:WMO194 JY189:JY194 TU189:TU194 ADQ189:ADQ194 ANM189:ANM194 AXI189:AXI194 BHE189:BHE194 BRA189:BRA194 CAW189:CAW194 CKS189:CKS194 CUO189:CUO194 DEK189:DEK194 DOG189:DOG194 DYC189:DYC194 EHY189:EHY194 ERU189:ERU194 FBQ189:FBQ194 FLM189:FLM194 FVI189:FVI194 GFE189:GFE194 GPA189:GPA194 GYW189:GYW194 HIS189:HIS194 HSO189:HSO194 ICK189:ICK194 IMG189:IMG194 IWC189:IWC194 JFY189:JFY194 JPU189:JPU194 JZQ189:JZQ194 KJM189:KJM194 KTI189:KTI194 LDE189:LDE194 LNA189:LNA194 LWW189:LWW194 MGS189:MGS194 MQO189:MQO194 NAK189:NAK194 NKG189:NKG194 NUC189:NUC194 ODY189:ODY194 ONU189:ONU194 OXQ189:OXQ194 PHM189:PHM194 PRI189:PRI194 QBE189:QBE194 QLA189:QLA194 QUW189:QUW194 RES189:RES194 ROO189:ROO194 RYK189:RYK194 SIG189:SIG194 SSC189:SSC194 TBY189:TBY194 TLU189:TLU194 TVQ189:TVQ194 UFM189:UFM194 UPI189:UPI194 UZE189:UZE194 VJA189:VJA194 VSW189:VSW194 WCS189:WCS194 WWK202:WWK207 WMO202:WMO207 JY202:JY207 TU202:TU207 ADQ202:ADQ207 ANM202:ANM207 AXI202:AXI207 BHE202:BHE207 BRA202:BRA207 CAW202:CAW207 CKS202:CKS207 CUO202:CUO207 DEK202:DEK207 DOG202:DOG207 DYC202:DYC207 EHY202:EHY207 ERU202:ERU207 FBQ202:FBQ207 FLM202:FLM207 FVI202:FVI207 GFE202:GFE207 GPA202:GPA207 GYW202:GYW207 HIS202:HIS207 HSO202:HSO207 ICK202:ICK207 IMG202:IMG207 IWC202:IWC207 JFY202:JFY207 JPU202:JPU207 JZQ202:JZQ207 KJM202:KJM207 KTI202:KTI207 LDE202:LDE207 LNA202:LNA207 LWW202:LWW207 MGS202:MGS207 MQO202:MQO207 NAK202:NAK207 NKG202:NKG207 NUC202:NUC207 ODY202:ODY207 ONU202:ONU207 OXQ202:OXQ207 PHM202:PHM207 PRI202:PRI207 QBE202:QBE207 QLA202:QLA207 QUW202:QUW207 RES202:RES207 ROO202:ROO207 RYK202:RYK207 SIG202:SIG207 SSC202:SSC207 TBY202:TBY207 TLU202:TLU207 TVQ202:TVQ207 UFM202:UFM207 UPI202:UPI207 UZE202:UZE207 VJA202:VJA207 VSW202:VSW207 WCS202:WCS207 WWK215:WWK220 WMO215:WMO220 JY215:JY220 TU215:TU220 ADQ215:ADQ220 ANM215:ANM220 AXI215:AXI220 BHE215:BHE220 BRA215:BRA220 CAW215:CAW220 CKS215:CKS220 CUO215:CUO220 DEK215:DEK220 DOG215:DOG220 DYC215:DYC220 EHY215:EHY220 ERU215:ERU220 FBQ215:FBQ220 FLM215:FLM220 FVI215:FVI220 GFE215:GFE220 GPA215:GPA220 GYW215:GYW220 HIS215:HIS220 HSO215:HSO220 ICK215:ICK220 IMG215:IMG220 IWC215:IWC220 JFY215:JFY220 JPU215:JPU220 JZQ215:JZQ220 KJM215:KJM220 KTI215:KTI220 LDE215:LDE220 LNA215:LNA220 LWW215:LWW220 MGS215:MGS220 MQO215:MQO220 NAK215:NAK220 NKG215:NKG220 NUC215:NUC220 ODY215:ODY220 ONU215:ONU220 OXQ215:OXQ220 PHM215:PHM220 PRI215:PRI220 QBE215:QBE220 QLA215:QLA220 QUW215:QUW220 RES215:RES220 ROO215:ROO220 RYK215:RYK220 SIG215:SIG220 SSC215:SSC220 TBY215:TBY220 TLU215:TLU220 TVQ215:TVQ220 UFM215:UFM220 UPI215:UPI220 UZE215:UZE220 VJA215:VJA220 VSW215:VSW220 WCS215:WCS220 WWK225:WWK230 WMO225:WMO230 JY225:JY230 TU225:TU230 ADQ225:ADQ230 ANM225:ANM230 AXI225:AXI230 BHE225:BHE230 BRA225:BRA230 CAW225:CAW230 CKS225:CKS230 CUO225:CUO230 DEK225:DEK230 DOG225:DOG230 DYC225:DYC230 EHY225:EHY230 ERU225:ERU230 FBQ225:FBQ230 FLM225:FLM230 FVI225:FVI230 GFE225:GFE230 GPA225:GPA230 GYW225:GYW230 HIS225:HIS230 HSO225:HSO230 ICK225:ICK230 IMG225:IMG230 IWC225:IWC230 JFY225:JFY230 JPU225:JPU230 JZQ225:JZQ230 KJM225:KJM230 KTI225:KTI230 LDE225:LDE230 LNA225:LNA230 LWW225:LWW230 MGS225:MGS230 MQO225:MQO230 NAK225:NAK230 NKG225:NKG230 NUC225:NUC230 ODY225:ODY230 ONU225:ONU230 OXQ225:OXQ230 PHM225:PHM230 PRI225:PRI230 QBE225:QBE230 QLA225:QLA230 QUW225:QUW230 RES225:RES230 ROO225:ROO230 RYK225:RYK230 SIG225:SIG230 SSC225:SSC230 TBY225:TBY230 TLU225:TLU230 TVQ225:TVQ230 UFM225:UFM230 UPI225:UPI230 UZE225:UZE230 VJA225:VJA230 VSW225:VSW230 WCS225:WCS230 WWK234:WWK239 WMO234:WMO239 JY234:JY239 TU234:TU239 ADQ234:ADQ239 ANM234:ANM239 AXI234:AXI239 BHE234:BHE239 BRA234:BRA239 CAW234:CAW239 CKS234:CKS239 CUO234:CUO239 DEK234:DEK239 DOG234:DOG239 DYC234:DYC239 EHY234:EHY239 ERU234:ERU239 FBQ234:FBQ239 FLM234:FLM239 FVI234:FVI239 GFE234:GFE239 GPA234:GPA239 GYW234:GYW239 HIS234:HIS239 HSO234:HSO239 ICK234:ICK239 IMG234:IMG239 IWC234:IWC239 JFY234:JFY239 JPU234:JPU239 JZQ234:JZQ239 KJM234:KJM239 KTI234:KTI239 LDE234:LDE239 LNA234:LNA239 LWW234:LWW239 MGS234:MGS239 MQO234:MQO239 NAK234:NAK239 NKG234:NKG239 NUC234:NUC239 ODY234:ODY239 ONU234:ONU239 OXQ234:OXQ239 PHM234:PHM239 PRI234:PRI239 QBE234:QBE239 QLA234:QLA239 QUW234:QUW239 RES234:RES239 ROO234:ROO239 RYK234:RYK239 SIG234:SIG239 SSC234:SSC239 TBY234:TBY239 TLU234:TLU239 TVQ234:TVQ239 UFM234:UFM239 UPI234:UPI239 UZE234:UZE239 VJA234:VJA239 VSW234:VSW239 WCS234:WCS239 WWK243:WWK248 WMO243:WMO248 JY243:JY248 TU243:TU248 ADQ243:ADQ248 ANM243:ANM248 AXI243:AXI248 BHE243:BHE248 BRA243:BRA248 CAW243:CAW248 CKS243:CKS248 CUO243:CUO248 DEK243:DEK248 DOG243:DOG248 DYC243:DYC248 EHY243:EHY248 ERU243:ERU248 FBQ243:FBQ248 FLM243:FLM248 FVI243:FVI248 GFE243:GFE248 GPA243:GPA248 GYW243:GYW248 HIS243:HIS248 HSO243:HSO248 ICK243:ICK248 IMG243:IMG248 IWC243:IWC248 JFY243:JFY248 JPU243:JPU248 JZQ243:JZQ248 KJM243:KJM248 KTI243:KTI248 LDE243:LDE248 LNA243:LNA248 LWW243:LWW248 MGS243:MGS248 MQO243:MQO248 NAK243:NAK248 NKG243:NKG248 NUC243:NUC248 ODY243:ODY248 ONU243:ONU248 OXQ243:OXQ248 PHM243:PHM248 PRI243:PRI248 QBE243:QBE248 QLA243:QLA248 QUW243:QUW248 RES243:RES248 ROO243:ROO248 RYK243:RYK248 SIG243:SIG248 SSC243:SSC248 TBY243:TBY248 TLU243:TLU248 TVQ243:TVQ248 UFM243:UFM248 UPI243:UPI248 UZE243:UZE248 VJA243:VJA248 VSW243:VSW248 WCS243:WCS248 WWK252:WWK257 WMO252:WMO257 JY252:JY257 TU252:TU257 ADQ252:ADQ257 ANM252:ANM257 AXI252:AXI257 BHE252:BHE257 BRA252:BRA257 CAW252:CAW257 CKS252:CKS257 CUO252:CUO257 DEK252:DEK257 DOG252:DOG257 DYC252:DYC257 EHY252:EHY257 ERU252:ERU257 FBQ252:FBQ257 FLM252:FLM257 FVI252:FVI257 GFE252:GFE257 GPA252:GPA257 GYW252:GYW257 HIS252:HIS257 HSO252:HSO257 ICK252:ICK257 IMG252:IMG257 IWC252:IWC257 JFY252:JFY257 JPU252:JPU257 JZQ252:JZQ257 KJM252:KJM257 KTI252:KTI257 LDE252:LDE257 LNA252:LNA257 LWW252:LWW257 MGS252:MGS257 MQO252:MQO257 NAK252:NAK257 NKG252:NKG257 NUC252:NUC257 ODY252:ODY257 ONU252:ONU257 OXQ252:OXQ257 PHM252:PHM257 PRI252:PRI257 QBE252:QBE257 QLA252:QLA257 QUW252:QUW257 RES252:RES257 ROO252:ROO257 RYK252:RYK257 SIG252:SIG257 SSC252:SSC257 TBY252:TBY257 TLU252:TLU257 TVQ252:TVQ257 UFM252:UFM257 UPI252:UPI257 UZE252:UZE257 VJA252:VJA257 VSW252:VSW257 WCS252:WCS257 WWK261:WWK266 WMO261:WMO266 JY261:JY266 TU261:TU266 ADQ261:ADQ266 ANM261:ANM266 AXI261:AXI266 BHE261:BHE266 BRA261:BRA266 CAW261:CAW266 CKS261:CKS266 CUO261:CUO266 DEK261:DEK266 DOG261:DOG266 DYC261:DYC266 EHY261:EHY266 ERU261:ERU266 FBQ261:FBQ266 FLM261:FLM266 FVI261:FVI266 GFE261:GFE266 GPA261:GPA266 GYW261:GYW266 HIS261:HIS266 HSO261:HSO266 ICK261:ICK266 IMG261:IMG266 IWC261:IWC266 JFY261:JFY266 JPU261:JPU266 JZQ261:JZQ266 KJM261:KJM266 KTI261:KTI266 LDE261:LDE266 LNA261:LNA266 LWW261:LWW266 MGS261:MGS266 MQO261:MQO266 NAK261:NAK266 NKG261:NKG266 NUC261:NUC266 ODY261:ODY266 ONU261:ONU266 OXQ261:OXQ266 PHM261:PHM266 PRI261:PRI266 QBE261:QBE266 QLA261:QLA266 QUW261:QUW266 RES261:RES266 ROO261:ROO266 RYK261:RYK266 SIG261:SIG266 SSC261:SSC266 TBY261:TBY266 TLU261:TLU266 TVQ261:TVQ266 UFM261:UFM266 UPI261:UPI266 UZE261:UZE266 VJA261:VJA266 VSW261:VSW266 WCS261:WCS266 WWK27:WWK29 WMO27:WMO29 JY27:JY29 TU27:TU29 ADQ27:ADQ29 ANM27:ANM29 AXI27:AXI29 BHE27:BHE29 BRA27:BRA29 CAW27:CAW29 CKS27:CKS29 CUO27:CUO29 DEK27:DEK29 DOG27:DOG29 DYC27:DYC29 EHY27:EHY29 ERU27:ERU29 FBQ27:FBQ29 FLM27:FLM29 FVI27:FVI29 GFE27:GFE29 GPA27:GPA29 GYW27:GYW29 HIS27:HIS29 HSO27:HSO29 ICK27:ICK29 IMG27:IMG29 IWC27:IWC29 JFY27:JFY29 JPU27:JPU29 JZQ27:JZQ29 KJM27:KJM29 KTI27:KTI29 LDE27:LDE29 LNA27:LNA29 LWW27:LWW29 MGS27:MGS29 MQO27:MQO29 NAK27:NAK29 NKG27:NKG29 NUC27:NUC29 ODY27:ODY29 ONU27:ONU29 OXQ27:OXQ29 PHM27:PHM29 PRI27:PRI29 QBE27:QBE29 QLA27:QLA29 QUW27:QUW29 RES27:RES29 ROO27:ROO29 RYK27:RYK29 SIG27:SIG29 SSC27:SSC29 TBY27:TBY29 TLU27:TLU29 TVQ27:TVQ29 UFM27:UFM29 UPI27:UPI29 UZE27:UZE29 VJA27:VJA29 VSW27:VSW29 WCS27:WCS29 WWK40:WWK42 WMO40:WMO42 JY40:JY42 TU40:TU42 ADQ40:ADQ42 ANM40:ANM42 AXI40:AXI42 BHE40:BHE42 BRA40:BRA42 CAW40:CAW42 CKS40:CKS42 CUO40:CUO42 DEK40:DEK42 DOG40:DOG42 DYC40:DYC42 EHY40:EHY42 ERU40:ERU42 FBQ40:FBQ42 FLM40:FLM42 FVI40:FVI42 GFE40:GFE42 GPA40:GPA42 GYW40:GYW42 HIS40:HIS42 HSO40:HSO42 ICK40:ICK42 IMG40:IMG42 IWC40:IWC42 JFY40:JFY42 JPU40:JPU42 JZQ40:JZQ42 KJM40:KJM42 KTI40:KTI42 LDE40:LDE42 LNA40:LNA42 LWW40:LWW42 MGS40:MGS42 MQO40:MQO42 NAK40:NAK42 NKG40:NKG42 NUC40:NUC42 ODY40:ODY42 ONU40:ONU42 OXQ40:OXQ42 PHM40:PHM42 PRI40:PRI42 QBE40:QBE42 QLA40:QLA42 QUW40:QUW42 RES40:RES42 ROO40:ROO42 RYK40:RYK42 SIG40:SIG42 SSC40:SSC42 TBY40:TBY42 TLU40:TLU42 TVQ40:TVQ42 UFM40:UFM42 UPI40:UPI42 UZE40:UZE42 VJA40:VJA42 VSW40:VSW42 WCS40:WCS42 WWK53:WWK55 WMO53:WMO55 JY53:JY55 TU53:TU55 ADQ53:ADQ55 ANM53:ANM55 AXI53:AXI55 BHE53:BHE55 BRA53:BRA55 CAW53:CAW55 CKS53:CKS55 CUO53:CUO55 DEK53:DEK55 DOG53:DOG55 DYC53:DYC55 EHY53:EHY55 ERU53:ERU55 FBQ53:FBQ55 FLM53:FLM55 FVI53:FVI55 GFE53:GFE55 GPA53:GPA55 GYW53:GYW55 HIS53:HIS55 HSO53:HSO55 ICK53:ICK55 IMG53:IMG55 IWC53:IWC55 JFY53:JFY55 JPU53:JPU55 JZQ53:JZQ55 KJM53:KJM55 KTI53:KTI55 LDE53:LDE55 LNA53:LNA55 LWW53:LWW55 MGS53:MGS55 MQO53:MQO55 NAK53:NAK55 NKG53:NKG55 NUC53:NUC55 ODY53:ODY55 ONU53:ONU55 OXQ53:OXQ55 PHM53:PHM55 PRI53:PRI55 QBE53:QBE55 QLA53:QLA55 QUW53:QUW55 RES53:RES55 ROO53:ROO55 RYK53:RYK55 SIG53:SIG55 SSC53:SSC55 TBY53:TBY55 TLU53:TLU55 TVQ53:TVQ55 UFM53:UFM55 UPI53:UPI55 UZE53:UZE55 VJA53:VJA55 VSW53:VSW55 WCS53:WCS55 WWK66:WWK68 WMO66:WMO68 JY66:JY68 TU66:TU68 ADQ66:ADQ68 ANM66:ANM68 AXI66:AXI68 BHE66:BHE68 BRA66:BRA68 CAW66:CAW68 CKS66:CKS68 CUO66:CUO68 DEK66:DEK68 DOG66:DOG68 DYC66:DYC68 EHY66:EHY68 ERU66:ERU68 FBQ66:FBQ68 FLM66:FLM68 FVI66:FVI68 GFE66:GFE68 GPA66:GPA68 GYW66:GYW68 HIS66:HIS68 HSO66:HSO68 ICK66:ICK68 IMG66:IMG68 IWC66:IWC68 JFY66:JFY68 JPU66:JPU68 JZQ66:JZQ68 KJM66:KJM68 KTI66:KTI68 LDE66:LDE68 LNA66:LNA68 LWW66:LWW68 MGS66:MGS68 MQO66:MQO68 NAK66:NAK68 NKG66:NKG68 NUC66:NUC68 ODY66:ODY68 ONU66:ONU68 OXQ66:OXQ68 PHM66:PHM68 PRI66:PRI68 QBE66:QBE68 QLA66:QLA68 QUW66:QUW68 RES66:RES68 ROO66:ROO68 RYK66:RYK68 SIG66:SIG68 SSC66:SSC68 TBY66:TBY68 TLU66:TLU68 TVQ66:TVQ68 UFM66:UFM68 UPI66:UPI68 UZE66:UZE68 VJA66:VJA68 VSW66:VSW68 WCS66:WCS68 WWK79:WWK81 WMO79:WMO81 JY79:JY81 TU79:TU81 ADQ79:ADQ81 ANM79:ANM81 AXI79:AXI81 BHE79:BHE81 BRA79:BRA81 CAW79:CAW81 CKS79:CKS81 CUO79:CUO81 DEK79:DEK81 DOG79:DOG81 DYC79:DYC81 EHY79:EHY81 ERU79:ERU81 FBQ79:FBQ81 FLM79:FLM81 FVI79:FVI81 GFE79:GFE81 GPA79:GPA81 GYW79:GYW81 HIS79:HIS81 HSO79:HSO81 ICK79:ICK81 IMG79:IMG81 IWC79:IWC81 JFY79:JFY81 JPU79:JPU81 JZQ79:JZQ81 KJM79:KJM81 KTI79:KTI81 LDE79:LDE81 LNA79:LNA81 LWW79:LWW81 MGS79:MGS81 MQO79:MQO81 NAK79:NAK81 NKG79:NKG81 NUC79:NUC81 ODY79:ODY81 ONU79:ONU81 OXQ79:OXQ81 PHM79:PHM81 PRI79:PRI81 QBE79:QBE81 QLA79:QLA81 QUW79:QUW81 RES79:RES81 ROO79:ROO81 RYK79:RYK81 SIG79:SIG81 SSC79:SSC81 TBY79:TBY81 TLU79:TLU81 TVQ79:TVQ81 UFM79:UFM81 UPI79:UPI81 UZE79:UZE81 VJA79:VJA81 VSW79:VSW81 WCS79:WCS81 WWK92:WWK94 WMO92:WMO94 JY92:JY94 TU92:TU94 ADQ92:ADQ94 ANM92:ANM94 AXI92:AXI94 BHE92:BHE94 BRA92:BRA94 CAW92:CAW94 CKS92:CKS94 CUO92:CUO94 DEK92:DEK94 DOG92:DOG94 DYC92:DYC94 EHY92:EHY94 ERU92:ERU94 FBQ92:FBQ94 FLM92:FLM94 FVI92:FVI94 GFE92:GFE94 GPA92:GPA94 GYW92:GYW94 HIS92:HIS94 HSO92:HSO94 ICK92:ICK94 IMG92:IMG94 IWC92:IWC94 JFY92:JFY94 JPU92:JPU94 JZQ92:JZQ94 KJM92:KJM94 KTI92:KTI94 LDE92:LDE94 LNA92:LNA94 LWW92:LWW94 MGS92:MGS94 MQO92:MQO94 NAK92:NAK94 NKG92:NKG94 NUC92:NUC94 ODY92:ODY94 ONU92:ONU94 OXQ92:OXQ94 PHM92:PHM94 PRI92:PRI94 QBE92:QBE94 QLA92:QLA94 QUW92:QUW94 RES92:RES94 ROO92:ROO94 RYK92:RYK94 SIG92:SIG94 SSC92:SSC94 TBY92:TBY94 TLU92:TLU94 TVQ92:TVQ94 UFM92:UFM94 UPI92:UPI94 UZE92:UZE94 VJA92:VJA94 VSW92:VSW94 WCS92:WCS94 WWK105:WWK107 WMO105:WMO107 JY105:JY107 TU105:TU107 ADQ105:ADQ107 ANM105:ANM107 AXI105:AXI107 BHE105:BHE107 BRA105:BRA107 CAW105:CAW107 CKS105:CKS107 CUO105:CUO107 DEK105:DEK107 DOG105:DOG107 DYC105:DYC107 EHY105:EHY107 ERU105:ERU107 FBQ105:FBQ107 FLM105:FLM107 FVI105:FVI107 GFE105:GFE107 GPA105:GPA107 GYW105:GYW107 HIS105:HIS107 HSO105:HSO107 ICK105:ICK107 IMG105:IMG107 IWC105:IWC107 JFY105:JFY107 JPU105:JPU107 JZQ105:JZQ107 KJM105:KJM107 KTI105:KTI107 LDE105:LDE107 LNA105:LNA107 LWW105:LWW107 MGS105:MGS107 MQO105:MQO107 NAK105:NAK107 NKG105:NKG107 NUC105:NUC107 ODY105:ODY107 ONU105:ONU107 OXQ105:OXQ107 PHM105:PHM107 PRI105:PRI107 QBE105:QBE107 QLA105:QLA107 QUW105:QUW107 RES105:RES107 ROO105:ROO107 RYK105:RYK107 SIG105:SIG107 SSC105:SSC107 TBY105:TBY107 TLU105:TLU107 TVQ105:TVQ107 UFM105:UFM107 UPI105:UPI107 UZE105:UZE107 VJA105:VJA107 VSW105:VSW107 WCS105:WCS107 WWK118:WWK120 WMO118:WMO120 JY118:JY120 TU118:TU120 ADQ118:ADQ120 ANM118:ANM120 AXI118:AXI120 BHE118:BHE120 BRA118:BRA120 CAW118:CAW120 CKS118:CKS120 CUO118:CUO120 DEK118:DEK120 DOG118:DOG120 DYC118:DYC120 EHY118:EHY120 ERU118:ERU120 FBQ118:FBQ120 FLM118:FLM120 FVI118:FVI120 GFE118:GFE120 GPA118:GPA120 GYW118:GYW120 HIS118:HIS120 HSO118:HSO120 ICK118:ICK120 IMG118:IMG120 IWC118:IWC120 JFY118:JFY120 JPU118:JPU120 JZQ118:JZQ120 KJM118:KJM120 KTI118:KTI120 LDE118:LDE120 LNA118:LNA120 LWW118:LWW120 MGS118:MGS120 MQO118:MQO120 NAK118:NAK120 NKG118:NKG120 NUC118:NUC120 ODY118:ODY120 ONU118:ONU120 OXQ118:OXQ120 PHM118:PHM120 PRI118:PRI120 QBE118:QBE120 QLA118:QLA120 QUW118:QUW120 RES118:RES120 ROO118:ROO120 RYK118:RYK120 SIG118:SIG120 SSC118:SSC120 TBY118:TBY120 TLU118:TLU120 TVQ118:TVQ120 UFM118:UFM120 UPI118:UPI120 UZE118:UZE120 VJA118:VJA120 VSW118:VSW120 WCS118:WCS120 WWK131:WWK133 WMO131:WMO133 JY131:JY133 TU131:TU133 ADQ131:ADQ133 ANM131:ANM133 AXI131:AXI133 BHE131:BHE133 BRA131:BRA133 CAW131:CAW133 CKS131:CKS133 CUO131:CUO133 DEK131:DEK133 DOG131:DOG133 DYC131:DYC133 EHY131:EHY133 ERU131:ERU133 FBQ131:FBQ133 FLM131:FLM133 FVI131:FVI133 GFE131:GFE133 GPA131:GPA133 GYW131:GYW133 HIS131:HIS133 HSO131:HSO133 ICK131:ICK133 IMG131:IMG133 IWC131:IWC133 JFY131:JFY133 JPU131:JPU133 JZQ131:JZQ133 KJM131:KJM133 KTI131:KTI133 LDE131:LDE133 LNA131:LNA133 LWW131:LWW133 MGS131:MGS133 MQO131:MQO133 NAK131:NAK133 NKG131:NKG133 NUC131:NUC133 ODY131:ODY133 ONU131:ONU133 OXQ131:OXQ133 PHM131:PHM133 PRI131:PRI133 QBE131:QBE133 QLA131:QLA133 QUW131:QUW133 RES131:RES133 ROO131:ROO133 RYK131:RYK133 SIG131:SIG133 SSC131:SSC133 TBY131:TBY133 TLU131:TLU133 TVQ131:TVQ133 UFM131:UFM133 UPI131:UPI133 UZE131:UZE133 VJA131:VJA133 VSW131:VSW133 WCS131:WCS133 WWK144:WWK146 WMO144:WMO146 JY144:JY146 TU144:TU146 ADQ144:ADQ146 ANM144:ANM146 AXI144:AXI146 BHE144:BHE146 BRA144:BRA146 CAW144:CAW146 CKS144:CKS146 CUO144:CUO146 DEK144:DEK146 DOG144:DOG146 DYC144:DYC146 EHY144:EHY146 ERU144:ERU146 FBQ144:FBQ146 FLM144:FLM146 FVI144:FVI146 GFE144:GFE146 GPA144:GPA146 GYW144:GYW146 HIS144:HIS146 HSO144:HSO146 ICK144:ICK146 IMG144:IMG146 IWC144:IWC146 JFY144:JFY146 JPU144:JPU146 JZQ144:JZQ146 KJM144:KJM146 KTI144:KTI146 LDE144:LDE146 LNA144:LNA146 LWW144:LWW146 MGS144:MGS146 MQO144:MQO146 NAK144:NAK146 NKG144:NKG146 NUC144:NUC146 ODY144:ODY146 ONU144:ONU146 OXQ144:OXQ146 PHM144:PHM146 PRI144:PRI146 QBE144:QBE146 QLA144:QLA146 QUW144:QUW146 RES144:RES146 ROO144:ROO146 RYK144:RYK146 SIG144:SIG146 SSC144:SSC146 TBY144:TBY146 TLU144:TLU146 TVQ144:TVQ146 UFM144:UFM146 UPI144:UPI146 UZE144:UZE146 VJA144:VJA146 VSW144:VSW146 WCS144:WCS146 WWK157:WWK159 WMO157:WMO159 JY157:JY159 TU157:TU159 ADQ157:ADQ159 ANM157:ANM159 AXI157:AXI159 BHE157:BHE159 BRA157:BRA159 CAW157:CAW159 CKS157:CKS159 CUO157:CUO159 DEK157:DEK159 DOG157:DOG159 DYC157:DYC159 EHY157:EHY159 ERU157:ERU159 FBQ157:FBQ159 FLM157:FLM159 FVI157:FVI159 GFE157:GFE159 GPA157:GPA159 GYW157:GYW159 HIS157:HIS159 HSO157:HSO159 ICK157:ICK159 IMG157:IMG159 IWC157:IWC159 JFY157:JFY159 JPU157:JPU159 JZQ157:JZQ159 KJM157:KJM159 KTI157:KTI159 LDE157:LDE159 LNA157:LNA159 LWW157:LWW159 MGS157:MGS159 MQO157:MQO159 NAK157:NAK159 NKG157:NKG159 NUC157:NUC159 ODY157:ODY159 ONU157:ONU159 OXQ157:OXQ159 PHM157:PHM159 PRI157:PRI159 QBE157:QBE159 QLA157:QLA159 QUW157:QUW159 RES157:RES159 ROO157:ROO159 RYK157:RYK159 SIG157:SIG159 SSC157:SSC159 TBY157:TBY159 TLU157:TLU159 TVQ157:TVQ159 UFM157:UFM159 UPI157:UPI159 UZE157:UZE159 VJA157:VJA159 VSW157:VSW159 WCS157:WCS159 WWK170:WWK172 WMO170:WMO172 JY170:JY172 TU170:TU172 ADQ170:ADQ172 ANM170:ANM172 AXI170:AXI172 BHE170:BHE172 BRA170:BRA172 CAW170:CAW172 CKS170:CKS172 CUO170:CUO172 DEK170:DEK172 DOG170:DOG172 DYC170:DYC172 EHY170:EHY172 ERU170:ERU172 FBQ170:FBQ172 FLM170:FLM172 FVI170:FVI172 GFE170:GFE172 GPA170:GPA172 GYW170:GYW172 HIS170:HIS172 HSO170:HSO172 ICK170:ICK172 IMG170:IMG172 IWC170:IWC172 JFY170:JFY172 JPU170:JPU172 JZQ170:JZQ172 KJM170:KJM172 KTI170:KTI172 LDE170:LDE172 LNA170:LNA172 LWW170:LWW172 MGS170:MGS172 MQO170:MQO172 NAK170:NAK172 NKG170:NKG172 NUC170:NUC172 ODY170:ODY172 ONU170:ONU172 OXQ170:OXQ172 PHM170:PHM172 PRI170:PRI172 QBE170:QBE172 QLA170:QLA172 QUW170:QUW172 RES170:RES172 ROO170:ROO172 RYK170:RYK172 SIG170:SIG172 SSC170:SSC172 TBY170:TBY172 TLU170:TLU172 TVQ170:TVQ172 UFM170:UFM172 UPI170:UPI172 UZE170:UZE172 VJA170:VJA172 VSW170:VSW172 WCS170:WCS172 WWK183:WWK185 WMO183:WMO185 JY183:JY185 TU183:TU185 ADQ183:ADQ185 ANM183:ANM185 AXI183:AXI185 BHE183:BHE185 BRA183:BRA185 CAW183:CAW185 CKS183:CKS185 CUO183:CUO185 DEK183:DEK185 DOG183:DOG185 DYC183:DYC185 EHY183:EHY185 ERU183:ERU185 FBQ183:FBQ185 FLM183:FLM185 FVI183:FVI185 GFE183:GFE185 GPA183:GPA185 GYW183:GYW185 HIS183:HIS185 HSO183:HSO185 ICK183:ICK185 IMG183:IMG185 IWC183:IWC185 JFY183:JFY185 JPU183:JPU185 JZQ183:JZQ185 KJM183:KJM185 KTI183:KTI185 LDE183:LDE185 LNA183:LNA185 LWW183:LWW185 MGS183:MGS185 MQO183:MQO185 NAK183:NAK185 NKG183:NKG185 NUC183:NUC185 ODY183:ODY185 ONU183:ONU185 OXQ183:OXQ185 PHM183:PHM185 PRI183:PRI185 QBE183:QBE185 QLA183:QLA185 QUW183:QUW185 RES183:RES185 ROO183:ROO185 RYK183:RYK185 SIG183:SIG185 SSC183:SSC185 TBY183:TBY185 TLU183:TLU185 TVQ183:TVQ185 UFM183:UFM185 UPI183:UPI185 UZE183:UZE185 VJA183:VJA185 VSW183:VSW185 WCS183:WCS185 WWK196:WWK198 WMO196:WMO198 JY196:JY198 TU196:TU198 ADQ196:ADQ198 ANM196:ANM198 AXI196:AXI198 BHE196:BHE198 BRA196:BRA198 CAW196:CAW198 CKS196:CKS198 CUO196:CUO198 DEK196:DEK198 DOG196:DOG198 DYC196:DYC198 EHY196:EHY198 ERU196:ERU198 FBQ196:FBQ198 FLM196:FLM198 FVI196:FVI198 GFE196:GFE198 GPA196:GPA198 GYW196:GYW198 HIS196:HIS198 HSO196:HSO198 ICK196:ICK198 IMG196:IMG198 IWC196:IWC198 JFY196:JFY198 JPU196:JPU198 JZQ196:JZQ198 KJM196:KJM198 KTI196:KTI198 LDE196:LDE198 LNA196:LNA198 LWW196:LWW198 MGS196:MGS198 MQO196:MQO198 NAK196:NAK198 NKG196:NKG198 NUC196:NUC198 ODY196:ODY198 ONU196:ONU198 OXQ196:OXQ198 PHM196:PHM198 PRI196:PRI198 QBE196:QBE198 QLA196:QLA198 QUW196:QUW198 RES196:RES198 ROO196:ROO198 RYK196:RYK198 SIG196:SIG198 SSC196:SSC198 TBY196:TBY198 TLU196:TLU198 TVQ196:TVQ198 UFM196:UFM198 UPI196:UPI198 UZE196:UZE198 VJA196:VJA198 VSW196:VSW198 WCS196:WCS198 WWK209:WWK211 WMO209:WMO211 JY209:JY211 TU209:TU211 ADQ209:ADQ211 ANM209:ANM211 AXI209:AXI211 BHE209:BHE211 BRA209:BRA211 CAW209:CAW211 CKS209:CKS211 CUO209:CUO211 DEK209:DEK211 DOG209:DOG211 DYC209:DYC211 EHY209:EHY211 ERU209:ERU211 FBQ209:FBQ211 FLM209:FLM211 FVI209:FVI211 GFE209:GFE211 GPA209:GPA211 GYW209:GYW211 HIS209:HIS211 HSO209:HSO211 ICK209:ICK211 IMG209:IMG211 IWC209:IWC211 JFY209:JFY211 JPU209:JPU211 JZQ209:JZQ211 KJM209:KJM211 KTI209:KTI211 LDE209:LDE211 LNA209:LNA211 LWW209:LWW211 MGS209:MGS211 MQO209:MQO211 NAK209:NAK211 NKG209:NKG211 NUC209:NUC211 ODY209:ODY211 ONU209:ONU211 OXQ209:OXQ211 PHM209:PHM211 PRI209:PRI211 QBE209:QBE211 QLA209:QLA211 QUW209:QUW211 RES209:RES211 ROO209:ROO211 RYK209:RYK211 SIG209:SIG211 SSC209:SSC211 TBY209:TBY211 TLU209:TLU211 TVQ209:TVQ211 UFM209:UFM211 UPI209:UPI211 UZE209:UZE211 VJA209:VJA211 VSW209:VSW211 WCS209:WCS211 WWK222:WWK224 WMO222:WMO224 JY222:JY224 TU222:TU224 ADQ222:ADQ224 ANM222:ANM224 AXI222:AXI224 BHE222:BHE224 BRA222:BRA224 CAW222:CAW224 CKS222:CKS224 CUO222:CUO224 DEK222:DEK224 DOG222:DOG224 DYC222:DYC224 EHY222:EHY224 ERU222:ERU224 FBQ222:FBQ224 FLM222:FLM224 FVI222:FVI224 GFE222:GFE224 GPA222:GPA224 GYW222:GYW224 HIS222:HIS224 HSO222:HSO224 ICK222:ICK224 IMG222:IMG224 IWC222:IWC224 JFY222:JFY224 JPU222:JPU224 JZQ222:JZQ224 KJM222:KJM224 KTI222:KTI224 LDE222:LDE224 LNA222:LNA224 LWW222:LWW224 MGS222:MGS224 MQO222:MQO224 NAK222:NAK224 NKG222:NKG224 NUC222:NUC224 ODY222:ODY224 ONU222:ONU224 OXQ222:OXQ224 PHM222:PHM224 PRI222:PRI224 QBE222:QBE224 QLA222:QLA224 QUW222:QUW224 RES222:RES224 ROO222:ROO224 RYK222:RYK224 SIG222:SIG224 SSC222:SSC224 TBY222:TBY224 TLU222:TLU224 TVQ222:TVQ224 UFM222:UFM224 UPI222:UPI224 UZE222:UZE224 VJA222:VJA224 VSW222:VSW224 WCS222:WCS224 WWK231:WWK233 WMO231:WMO233 JY231:JY233 TU231:TU233 ADQ231:ADQ233 ANM231:ANM233 AXI231:AXI233 BHE231:BHE233 BRA231:BRA233 CAW231:CAW233 CKS231:CKS233 CUO231:CUO233 DEK231:DEK233 DOG231:DOG233 DYC231:DYC233 EHY231:EHY233 ERU231:ERU233 FBQ231:FBQ233 FLM231:FLM233 FVI231:FVI233 GFE231:GFE233 GPA231:GPA233 GYW231:GYW233 HIS231:HIS233 HSO231:HSO233 ICK231:ICK233 IMG231:IMG233 IWC231:IWC233 JFY231:JFY233 JPU231:JPU233 JZQ231:JZQ233 KJM231:KJM233 KTI231:KTI233 LDE231:LDE233 LNA231:LNA233 LWW231:LWW233 MGS231:MGS233 MQO231:MQO233 NAK231:NAK233 NKG231:NKG233 NUC231:NUC233 ODY231:ODY233 ONU231:ONU233 OXQ231:OXQ233 PHM231:PHM233 PRI231:PRI233 QBE231:QBE233 QLA231:QLA233 QUW231:QUW233 RES231:RES233 ROO231:ROO233 RYK231:RYK233 SIG231:SIG233 SSC231:SSC233 TBY231:TBY233 TLU231:TLU233 TVQ231:TVQ233 UFM231:UFM233 UPI231:UPI233 UZE231:UZE233 VJA231:VJA233 VSW231:VSW233 WCS231:WCS233 WWK240:WWK242 WMO240:WMO242 JY240:JY242 TU240:TU242 ADQ240:ADQ242 ANM240:ANM242 AXI240:AXI242 BHE240:BHE242 BRA240:BRA242 CAW240:CAW242 CKS240:CKS242 CUO240:CUO242 DEK240:DEK242 DOG240:DOG242 DYC240:DYC242 EHY240:EHY242 ERU240:ERU242 FBQ240:FBQ242 FLM240:FLM242 FVI240:FVI242 GFE240:GFE242 GPA240:GPA242 GYW240:GYW242 HIS240:HIS242 HSO240:HSO242 ICK240:ICK242 IMG240:IMG242 IWC240:IWC242 JFY240:JFY242 JPU240:JPU242 JZQ240:JZQ242 KJM240:KJM242 KTI240:KTI242 LDE240:LDE242 LNA240:LNA242 LWW240:LWW242 MGS240:MGS242 MQO240:MQO242 NAK240:NAK242 NKG240:NKG242 NUC240:NUC242 ODY240:ODY242 ONU240:ONU242 OXQ240:OXQ242 PHM240:PHM242 PRI240:PRI242 QBE240:QBE242 QLA240:QLA242 QUW240:QUW242 RES240:RES242 ROO240:ROO242 RYK240:RYK242 SIG240:SIG242 SSC240:SSC242 TBY240:TBY242 TLU240:TLU242 TVQ240:TVQ242 UFM240:UFM242 UPI240:UPI242 UZE240:UZE242 VJA240:VJA242 VSW240:VSW242 WCS240:WCS242 WWK249:WWK251 WMO249:WMO251 JY249:JY251 TU249:TU251 ADQ249:ADQ251 ANM249:ANM251 AXI249:AXI251 BHE249:BHE251 BRA249:BRA251 CAW249:CAW251 CKS249:CKS251 CUO249:CUO251 DEK249:DEK251 DOG249:DOG251 DYC249:DYC251 EHY249:EHY251 ERU249:ERU251 FBQ249:FBQ251 FLM249:FLM251 FVI249:FVI251 GFE249:GFE251 GPA249:GPA251 GYW249:GYW251 HIS249:HIS251 HSO249:HSO251 ICK249:ICK251 IMG249:IMG251 IWC249:IWC251 JFY249:JFY251 JPU249:JPU251 JZQ249:JZQ251 KJM249:KJM251 KTI249:KTI251 LDE249:LDE251 LNA249:LNA251 LWW249:LWW251 MGS249:MGS251 MQO249:MQO251 NAK249:NAK251 NKG249:NKG251 NUC249:NUC251 ODY249:ODY251 ONU249:ONU251 OXQ249:OXQ251 PHM249:PHM251 PRI249:PRI251 QBE249:QBE251 QLA249:QLA251 QUW249:QUW251 RES249:RES251 ROO249:ROO251 RYK249:RYK251 SIG249:SIG251 SSC249:SSC251 TBY249:TBY251 TLU249:TLU251 TVQ249:TVQ251 UFM249:UFM251 UPI249:UPI251 UZE249:UZE251 VJA249:VJA251 VSW249:VSW251 WCS249:WCS251 WWK258:WWK260 WMO258:WMO260 JY258:JY260 TU258:TU260 ADQ258:ADQ260 ANM258:ANM260 AXI258:AXI260 BHE258:BHE260 BRA258:BRA260 CAW258:CAW260 CKS258:CKS260 CUO258:CUO260 DEK258:DEK260 DOG258:DOG260 DYC258:DYC260 EHY258:EHY260 ERU258:ERU260 FBQ258:FBQ260 FLM258:FLM260 FVI258:FVI260 GFE258:GFE260 GPA258:GPA260 GYW258:GYW260 HIS258:HIS260 HSO258:HSO260 ICK258:ICK260 IMG258:IMG260 IWC258:IWC260 JFY258:JFY260 JPU258:JPU260 JZQ258:JZQ260 KJM258:KJM260 KTI258:KTI260 LDE258:LDE260 LNA258:LNA260 LWW258:LWW260 MGS258:MGS260 MQO258:MQO260 NAK258:NAK260 NKG258:NKG260 NUC258:NUC260 ODY258:ODY260 ONU258:ONU260 OXQ258:OXQ260 PHM258:PHM260 PRI258:PRI260 QBE258:QBE260 QLA258:QLA260 QUW258:QUW260 RES258:RES260 ROO258:ROO260 RYK258:RYK260 SIG258:SIG260 SSC258:SSC260 TBY258:TBY260 TLU258:TLU260 TVQ258:TVQ260 UFM258:UFM260 UPI258:UPI260 UZE258:UZE260 VJA258:VJA260 VSW258:VSW260 WCS258:WCS260 WWK267:WWK269 WMO267:WMO269 JY267:JY269 TU267:TU269 ADQ267:ADQ269 ANM267:ANM269 AXI267:AXI269 BHE267:BHE269 BRA267:BRA269 CAW267:CAW269 CKS267:CKS269 CUO267:CUO269 DEK267:DEK269 DOG267:DOG269 DYC267:DYC269 EHY267:EHY269 ERU267:ERU269 FBQ267:FBQ269 FLM267:FLM269 FVI267:FVI269 GFE267:GFE269 GPA267:GPA269 GYW267:GYW269 HIS267:HIS269 HSO267:HSO269 ICK267:ICK269 IMG267:IMG269 IWC267:IWC269 JFY267:JFY269 JPU267:JPU269 JZQ267:JZQ269 KJM267:KJM269 KTI267:KTI269 LDE267:LDE269 LNA267:LNA269 LWW267:LWW269 MGS267:MGS269 MQO267:MQO269 NAK267:NAK269 NKG267:NKG269 NUC267:NUC269 ODY267:ODY269 ONU267:ONU269 OXQ267:OXQ269 PHM267:PHM269 PRI267:PRI269 QBE267:QBE269 QLA267:QLA269 QUW267:QUW269 RES267:RES269 ROO267:ROO269 RYK267:RYK269 SIG267:SIG269 SSC267:SSC269 TBY267:TBY269 TLU267:TLU269 TVQ267:TVQ269 UFM267:UFM269 UPI267:UPI269 UZE267:UZE269 VJA267:VJA269 VSW267:VSW269 WCS267:WCS269">
      <formula1>900</formula1>
    </dataValidation>
    <dataValidation type="list" allowBlank="1" showInputMessage="1" errorTitle="Ошибка" error="Выберите значение из списка" prompt="Выберите значение из списка" sqref="JQ23:JX23 TM23:TT23 ADI23:ADP23 ANE23:ANL23 AXA23:AXH23 BGW23:BHD23 BQS23:BQZ23 CAO23:CAV23 CKK23:CKR23 CUG23:CUN23 DEC23:DEJ23 DNY23:DOF23 DXU23:DYB23 EHQ23:EHX23 ERM23:ERT23 FBI23:FBP23 FLE23:FLL23 FVA23:FVH23 GEW23:GFD23 GOS23:GOZ23 GYO23:GYV23 HIK23:HIR23 HSG23:HSN23 ICC23:ICJ23 ILY23:IMF23 IVU23:IWB23 JFQ23:JFX23 JPM23:JPT23 JZI23:JZP23 KJE23:KJL23 KTA23:KTH23 LCW23:LDD23 LMS23:LMZ23 LWO23:LWV23 MGK23:MGR23 MQG23:MQN23 NAC23:NAJ23 NJY23:NKF23 NTU23:NUB23 ODQ23:ODX23 ONM23:ONT23 OXI23:OXP23 PHE23:PHL23 PRA23:PRH23 QAW23:QBD23 QKS23:QKZ23 QUO23:QUV23 REK23:RER23 ROG23:RON23 RYC23:RYJ23 SHY23:SIF23 SRU23:SSB23 TBQ23:TBX23 TLM23:TLT23 TVI23:TVP23 UFE23:UFL23 UPA23:UPH23 UYW23:UZD23 VIS23:VIZ23 VSO23:VSV23 WCK23:WCR23 WMG23:WMN23 WWC23:WWJ23 JQ65796:JX65796 TM65796:TT65796 ADI65796:ADP65796 ANE65796:ANL65796 AXA65796:AXH65796 BGW65796:BHD65796 BQS65796:BQZ65796 CAO65796:CAV65796 CKK65796:CKR65796 CUG65796:CUN65796 DEC65796:DEJ65796 DNY65796:DOF65796 DXU65796:DYB65796 EHQ65796:EHX65796 ERM65796:ERT65796 FBI65796:FBP65796 FLE65796:FLL65796 FVA65796:FVH65796 GEW65796:GFD65796 GOS65796:GOZ65796 GYO65796:GYV65796 HIK65796:HIR65796 HSG65796:HSN65796 ICC65796:ICJ65796 ILY65796:IMF65796 IVU65796:IWB65796 JFQ65796:JFX65796 JPM65796:JPT65796 JZI65796:JZP65796 KJE65796:KJL65796 KTA65796:KTH65796 LCW65796:LDD65796 LMS65796:LMZ65796 LWO65796:LWV65796 MGK65796:MGR65796 MQG65796:MQN65796 NAC65796:NAJ65796 NJY65796:NKF65796 NTU65796:NUB65796 ODQ65796:ODX65796 ONM65796:ONT65796 OXI65796:OXP65796 PHE65796:PHL65796 PRA65796:PRH65796 QAW65796:QBD65796 QKS65796:QKZ65796 QUO65796:QUV65796 REK65796:RER65796 ROG65796:RON65796 RYC65796:RYJ65796 SHY65796:SIF65796 SRU65796:SSB65796 TBQ65796:TBX65796 TLM65796:TLT65796 TVI65796:TVP65796 UFE65796:UFL65796 UPA65796:UPH65796 UYW65796:UZD65796 VIS65796:VIZ65796 VSO65796:VSV65796 WCK65796:WCR65796 WMG65796:WMN65796 WWC65796:WWJ65796 JQ131332:JX131332 TM131332:TT131332 ADI131332:ADP131332 ANE131332:ANL131332 AXA131332:AXH131332 BGW131332:BHD131332 BQS131332:BQZ131332 CAO131332:CAV131332 CKK131332:CKR131332 CUG131332:CUN131332 DEC131332:DEJ131332 DNY131332:DOF131332 DXU131332:DYB131332 EHQ131332:EHX131332 ERM131332:ERT131332 FBI131332:FBP131332 FLE131332:FLL131332 FVA131332:FVH131332 GEW131332:GFD131332 GOS131332:GOZ131332 GYO131332:GYV131332 HIK131332:HIR131332 HSG131332:HSN131332 ICC131332:ICJ131332 ILY131332:IMF131332 IVU131332:IWB131332 JFQ131332:JFX131332 JPM131332:JPT131332 JZI131332:JZP131332 KJE131332:KJL131332 KTA131332:KTH131332 LCW131332:LDD131332 LMS131332:LMZ131332 LWO131332:LWV131332 MGK131332:MGR131332 MQG131332:MQN131332 NAC131332:NAJ131332 NJY131332:NKF131332 NTU131332:NUB131332 ODQ131332:ODX131332 ONM131332:ONT131332 OXI131332:OXP131332 PHE131332:PHL131332 PRA131332:PRH131332 QAW131332:QBD131332 QKS131332:QKZ131332 QUO131332:QUV131332 REK131332:RER131332 ROG131332:RON131332 RYC131332:RYJ131332 SHY131332:SIF131332 SRU131332:SSB131332 TBQ131332:TBX131332 TLM131332:TLT131332 TVI131332:TVP131332 UFE131332:UFL131332 UPA131332:UPH131332 UYW131332:UZD131332 VIS131332:VIZ131332 VSO131332:VSV131332 WCK131332:WCR131332 WMG131332:WMN131332 WWC131332:WWJ131332 JQ196868:JX196868 TM196868:TT196868 ADI196868:ADP196868 ANE196868:ANL196868 AXA196868:AXH196868 BGW196868:BHD196868 BQS196868:BQZ196868 CAO196868:CAV196868 CKK196868:CKR196868 CUG196868:CUN196868 DEC196868:DEJ196868 DNY196868:DOF196868 DXU196868:DYB196868 EHQ196868:EHX196868 ERM196868:ERT196868 FBI196868:FBP196868 FLE196868:FLL196868 FVA196868:FVH196868 GEW196868:GFD196868 GOS196868:GOZ196868 GYO196868:GYV196868 HIK196868:HIR196868 HSG196868:HSN196868 ICC196868:ICJ196868 ILY196868:IMF196868 IVU196868:IWB196868 JFQ196868:JFX196868 JPM196868:JPT196868 JZI196868:JZP196868 KJE196868:KJL196868 KTA196868:KTH196868 LCW196868:LDD196868 LMS196868:LMZ196868 LWO196868:LWV196868 MGK196868:MGR196868 MQG196868:MQN196868 NAC196868:NAJ196868 NJY196868:NKF196868 NTU196868:NUB196868 ODQ196868:ODX196868 ONM196868:ONT196868 OXI196868:OXP196868 PHE196868:PHL196868 PRA196868:PRH196868 QAW196868:QBD196868 QKS196868:QKZ196868 QUO196868:QUV196868 REK196868:RER196868 ROG196868:RON196868 RYC196868:RYJ196868 SHY196868:SIF196868 SRU196868:SSB196868 TBQ196868:TBX196868 TLM196868:TLT196868 TVI196868:TVP196868 UFE196868:UFL196868 UPA196868:UPH196868 UYW196868:UZD196868 VIS196868:VIZ196868 VSO196868:VSV196868 WCK196868:WCR196868 WMG196868:WMN196868 WWC196868:WWJ196868 JQ262404:JX262404 TM262404:TT262404 ADI262404:ADP262404 ANE262404:ANL262404 AXA262404:AXH262404 BGW262404:BHD262404 BQS262404:BQZ262404 CAO262404:CAV262404 CKK262404:CKR262404 CUG262404:CUN262404 DEC262404:DEJ262404 DNY262404:DOF262404 DXU262404:DYB262404 EHQ262404:EHX262404 ERM262404:ERT262404 FBI262404:FBP262404 FLE262404:FLL262404 FVA262404:FVH262404 GEW262404:GFD262404 GOS262404:GOZ262404 GYO262404:GYV262404 HIK262404:HIR262404 HSG262404:HSN262404 ICC262404:ICJ262404 ILY262404:IMF262404 IVU262404:IWB262404 JFQ262404:JFX262404 JPM262404:JPT262404 JZI262404:JZP262404 KJE262404:KJL262404 KTA262404:KTH262404 LCW262404:LDD262404 LMS262404:LMZ262404 LWO262404:LWV262404 MGK262404:MGR262404 MQG262404:MQN262404 NAC262404:NAJ262404 NJY262404:NKF262404 NTU262404:NUB262404 ODQ262404:ODX262404 ONM262404:ONT262404 OXI262404:OXP262404 PHE262404:PHL262404 PRA262404:PRH262404 QAW262404:QBD262404 QKS262404:QKZ262404 QUO262404:QUV262404 REK262404:RER262404 ROG262404:RON262404 RYC262404:RYJ262404 SHY262404:SIF262404 SRU262404:SSB262404 TBQ262404:TBX262404 TLM262404:TLT262404 TVI262404:TVP262404 UFE262404:UFL262404 UPA262404:UPH262404 UYW262404:UZD262404 VIS262404:VIZ262404 VSO262404:VSV262404 WCK262404:WCR262404 WMG262404:WMN262404 WWC262404:WWJ262404 JQ327940:JX327940 TM327940:TT327940 ADI327940:ADP327940 ANE327940:ANL327940 AXA327940:AXH327940 BGW327940:BHD327940 BQS327940:BQZ327940 CAO327940:CAV327940 CKK327940:CKR327940 CUG327940:CUN327940 DEC327940:DEJ327940 DNY327940:DOF327940 DXU327940:DYB327940 EHQ327940:EHX327940 ERM327940:ERT327940 FBI327940:FBP327940 FLE327940:FLL327940 FVA327940:FVH327940 GEW327940:GFD327940 GOS327940:GOZ327940 GYO327940:GYV327940 HIK327940:HIR327940 HSG327940:HSN327940 ICC327940:ICJ327940 ILY327940:IMF327940 IVU327940:IWB327940 JFQ327940:JFX327940 JPM327940:JPT327940 JZI327940:JZP327940 KJE327940:KJL327940 KTA327940:KTH327940 LCW327940:LDD327940 LMS327940:LMZ327940 LWO327940:LWV327940 MGK327940:MGR327940 MQG327940:MQN327940 NAC327940:NAJ327940 NJY327940:NKF327940 NTU327940:NUB327940 ODQ327940:ODX327940 ONM327940:ONT327940 OXI327940:OXP327940 PHE327940:PHL327940 PRA327940:PRH327940 QAW327940:QBD327940 QKS327940:QKZ327940 QUO327940:QUV327940 REK327940:RER327940 ROG327940:RON327940 RYC327940:RYJ327940 SHY327940:SIF327940 SRU327940:SSB327940 TBQ327940:TBX327940 TLM327940:TLT327940 TVI327940:TVP327940 UFE327940:UFL327940 UPA327940:UPH327940 UYW327940:UZD327940 VIS327940:VIZ327940 VSO327940:VSV327940 WCK327940:WCR327940 WMG327940:WMN327940 WWC327940:WWJ327940 JQ393476:JX393476 TM393476:TT393476 ADI393476:ADP393476 ANE393476:ANL393476 AXA393476:AXH393476 BGW393476:BHD393476 BQS393476:BQZ393476 CAO393476:CAV393476 CKK393476:CKR393476 CUG393476:CUN393476 DEC393476:DEJ393476 DNY393476:DOF393476 DXU393476:DYB393476 EHQ393476:EHX393476 ERM393476:ERT393476 FBI393476:FBP393476 FLE393476:FLL393476 FVA393476:FVH393476 GEW393476:GFD393476 GOS393476:GOZ393476 GYO393476:GYV393476 HIK393476:HIR393476 HSG393476:HSN393476 ICC393476:ICJ393476 ILY393476:IMF393476 IVU393476:IWB393476 JFQ393476:JFX393476 JPM393476:JPT393476 JZI393476:JZP393476 KJE393476:KJL393476 KTA393476:KTH393476 LCW393476:LDD393476 LMS393476:LMZ393476 LWO393476:LWV393476 MGK393476:MGR393476 MQG393476:MQN393476 NAC393476:NAJ393476 NJY393476:NKF393476 NTU393476:NUB393476 ODQ393476:ODX393476 ONM393476:ONT393476 OXI393476:OXP393476 PHE393476:PHL393476 PRA393476:PRH393476 QAW393476:QBD393476 QKS393476:QKZ393476 QUO393476:QUV393476 REK393476:RER393476 ROG393476:RON393476 RYC393476:RYJ393476 SHY393476:SIF393476 SRU393476:SSB393476 TBQ393476:TBX393476 TLM393476:TLT393476 TVI393476:TVP393476 UFE393476:UFL393476 UPA393476:UPH393476 UYW393476:UZD393476 VIS393476:VIZ393476 VSO393476:VSV393476 WCK393476:WCR393476 WMG393476:WMN393476 WWC393476:WWJ393476 JQ459012:JX459012 TM459012:TT459012 ADI459012:ADP459012 ANE459012:ANL459012 AXA459012:AXH459012 BGW459012:BHD459012 BQS459012:BQZ459012 CAO459012:CAV459012 CKK459012:CKR459012 CUG459012:CUN459012 DEC459012:DEJ459012 DNY459012:DOF459012 DXU459012:DYB459012 EHQ459012:EHX459012 ERM459012:ERT459012 FBI459012:FBP459012 FLE459012:FLL459012 FVA459012:FVH459012 GEW459012:GFD459012 GOS459012:GOZ459012 GYO459012:GYV459012 HIK459012:HIR459012 HSG459012:HSN459012 ICC459012:ICJ459012 ILY459012:IMF459012 IVU459012:IWB459012 JFQ459012:JFX459012 JPM459012:JPT459012 JZI459012:JZP459012 KJE459012:KJL459012 KTA459012:KTH459012 LCW459012:LDD459012 LMS459012:LMZ459012 LWO459012:LWV459012 MGK459012:MGR459012 MQG459012:MQN459012 NAC459012:NAJ459012 NJY459012:NKF459012 NTU459012:NUB459012 ODQ459012:ODX459012 ONM459012:ONT459012 OXI459012:OXP459012 PHE459012:PHL459012 PRA459012:PRH459012 QAW459012:QBD459012 QKS459012:QKZ459012 QUO459012:QUV459012 REK459012:RER459012 ROG459012:RON459012 RYC459012:RYJ459012 SHY459012:SIF459012 SRU459012:SSB459012 TBQ459012:TBX459012 TLM459012:TLT459012 TVI459012:TVP459012 UFE459012:UFL459012 UPA459012:UPH459012 UYW459012:UZD459012 VIS459012:VIZ459012 VSO459012:VSV459012 WCK459012:WCR459012 WMG459012:WMN459012 WWC459012:WWJ459012 JQ524548:JX524548 TM524548:TT524548 ADI524548:ADP524548 ANE524548:ANL524548 AXA524548:AXH524548 BGW524548:BHD524548 BQS524548:BQZ524548 CAO524548:CAV524548 CKK524548:CKR524548 CUG524548:CUN524548 DEC524548:DEJ524548 DNY524548:DOF524548 DXU524548:DYB524548 EHQ524548:EHX524548 ERM524548:ERT524548 FBI524548:FBP524548 FLE524548:FLL524548 FVA524548:FVH524548 GEW524548:GFD524548 GOS524548:GOZ524548 GYO524548:GYV524548 HIK524548:HIR524548 HSG524548:HSN524548 ICC524548:ICJ524548 ILY524548:IMF524548 IVU524548:IWB524548 JFQ524548:JFX524548 JPM524548:JPT524548 JZI524548:JZP524548 KJE524548:KJL524548 KTA524548:KTH524548 LCW524548:LDD524548 LMS524548:LMZ524548 LWO524548:LWV524548 MGK524548:MGR524548 MQG524548:MQN524548 NAC524548:NAJ524548 NJY524548:NKF524548 NTU524548:NUB524548 ODQ524548:ODX524548 ONM524548:ONT524548 OXI524548:OXP524548 PHE524548:PHL524548 PRA524548:PRH524548 QAW524548:QBD524548 QKS524548:QKZ524548 QUO524548:QUV524548 REK524548:RER524548 ROG524548:RON524548 RYC524548:RYJ524548 SHY524548:SIF524548 SRU524548:SSB524548 TBQ524548:TBX524548 TLM524548:TLT524548 TVI524548:TVP524548 UFE524548:UFL524548 UPA524548:UPH524548 UYW524548:UZD524548 VIS524548:VIZ524548 VSO524548:VSV524548 WCK524548:WCR524548 WMG524548:WMN524548 WWC524548:WWJ524548 JQ590084:JX590084 TM590084:TT590084 ADI590084:ADP590084 ANE590084:ANL590084 AXA590084:AXH590084 BGW590084:BHD590084 BQS590084:BQZ590084 CAO590084:CAV590084 CKK590084:CKR590084 CUG590084:CUN590084 DEC590084:DEJ590084 DNY590084:DOF590084 DXU590084:DYB590084 EHQ590084:EHX590084 ERM590084:ERT590084 FBI590084:FBP590084 FLE590084:FLL590084 FVA590084:FVH590084 GEW590084:GFD590084 GOS590084:GOZ590084 GYO590084:GYV590084 HIK590084:HIR590084 HSG590084:HSN590084 ICC590084:ICJ590084 ILY590084:IMF590084 IVU590084:IWB590084 JFQ590084:JFX590084 JPM590084:JPT590084 JZI590084:JZP590084 KJE590084:KJL590084 KTA590084:KTH590084 LCW590084:LDD590084 LMS590084:LMZ590084 LWO590084:LWV590084 MGK590084:MGR590084 MQG590084:MQN590084 NAC590084:NAJ590084 NJY590084:NKF590084 NTU590084:NUB590084 ODQ590084:ODX590084 ONM590084:ONT590084 OXI590084:OXP590084 PHE590084:PHL590084 PRA590084:PRH590084 QAW590084:QBD590084 QKS590084:QKZ590084 QUO590084:QUV590084 REK590084:RER590084 ROG590084:RON590084 RYC590084:RYJ590084 SHY590084:SIF590084 SRU590084:SSB590084 TBQ590084:TBX590084 TLM590084:TLT590084 TVI590084:TVP590084 UFE590084:UFL590084 UPA590084:UPH590084 UYW590084:UZD590084 VIS590084:VIZ590084 VSO590084:VSV590084 WCK590084:WCR590084 WMG590084:WMN590084 WWC590084:WWJ590084 JQ655620:JX655620 TM655620:TT655620 ADI655620:ADP655620 ANE655620:ANL655620 AXA655620:AXH655620 BGW655620:BHD655620 BQS655620:BQZ655620 CAO655620:CAV655620 CKK655620:CKR655620 CUG655620:CUN655620 DEC655620:DEJ655620 DNY655620:DOF655620 DXU655620:DYB655620 EHQ655620:EHX655620 ERM655620:ERT655620 FBI655620:FBP655620 FLE655620:FLL655620 FVA655620:FVH655620 GEW655620:GFD655620 GOS655620:GOZ655620 GYO655620:GYV655620 HIK655620:HIR655620 HSG655620:HSN655620 ICC655620:ICJ655620 ILY655620:IMF655620 IVU655620:IWB655620 JFQ655620:JFX655620 JPM655620:JPT655620 JZI655620:JZP655620 KJE655620:KJL655620 KTA655620:KTH655620 LCW655620:LDD655620 LMS655620:LMZ655620 LWO655620:LWV655620 MGK655620:MGR655620 MQG655620:MQN655620 NAC655620:NAJ655620 NJY655620:NKF655620 NTU655620:NUB655620 ODQ655620:ODX655620 ONM655620:ONT655620 OXI655620:OXP655620 PHE655620:PHL655620 PRA655620:PRH655620 QAW655620:QBD655620 QKS655620:QKZ655620 QUO655620:QUV655620 REK655620:RER655620 ROG655620:RON655620 RYC655620:RYJ655620 SHY655620:SIF655620 SRU655620:SSB655620 TBQ655620:TBX655620 TLM655620:TLT655620 TVI655620:TVP655620 UFE655620:UFL655620 UPA655620:UPH655620 UYW655620:UZD655620 VIS655620:VIZ655620 VSO655620:VSV655620 WCK655620:WCR655620 WMG655620:WMN655620 WWC655620:WWJ655620 JQ721156:JX721156 TM721156:TT721156 ADI721156:ADP721156 ANE721156:ANL721156 AXA721156:AXH721156 BGW721156:BHD721156 BQS721156:BQZ721156 CAO721156:CAV721156 CKK721156:CKR721156 CUG721156:CUN721156 DEC721156:DEJ721156 DNY721156:DOF721156 DXU721156:DYB721156 EHQ721156:EHX721156 ERM721156:ERT721156 FBI721156:FBP721156 FLE721156:FLL721156 FVA721156:FVH721156 GEW721156:GFD721156 GOS721156:GOZ721156 GYO721156:GYV721156 HIK721156:HIR721156 HSG721156:HSN721156 ICC721156:ICJ721156 ILY721156:IMF721156 IVU721156:IWB721156 JFQ721156:JFX721156 JPM721156:JPT721156 JZI721156:JZP721156 KJE721156:KJL721156 KTA721156:KTH721156 LCW721156:LDD721156 LMS721156:LMZ721156 LWO721156:LWV721156 MGK721156:MGR721156 MQG721156:MQN721156 NAC721156:NAJ721156 NJY721156:NKF721156 NTU721156:NUB721156 ODQ721156:ODX721156 ONM721156:ONT721156 OXI721156:OXP721156 PHE721156:PHL721156 PRA721156:PRH721156 QAW721156:QBD721156 QKS721156:QKZ721156 QUO721156:QUV721156 REK721156:RER721156 ROG721156:RON721156 RYC721156:RYJ721156 SHY721156:SIF721156 SRU721156:SSB721156 TBQ721156:TBX721156 TLM721156:TLT721156 TVI721156:TVP721156 UFE721156:UFL721156 UPA721156:UPH721156 UYW721156:UZD721156 VIS721156:VIZ721156 VSO721156:VSV721156 WCK721156:WCR721156 WMG721156:WMN721156 WWC721156:WWJ721156 JQ786692:JX786692 TM786692:TT786692 ADI786692:ADP786692 ANE786692:ANL786692 AXA786692:AXH786692 BGW786692:BHD786692 BQS786692:BQZ786692 CAO786692:CAV786692 CKK786692:CKR786692 CUG786692:CUN786692 DEC786692:DEJ786692 DNY786692:DOF786692 DXU786692:DYB786692 EHQ786692:EHX786692 ERM786692:ERT786692 FBI786692:FBP786692 FLE786692:FLL786692 FVA786692:FVH786692 GEW786692:GFD786692 GOS786692:GOZ786692 GYO786692:GYV786692 HIK786692:HIR786692 HSG786692:HSN786692 ICC786692:ICJ786692 ILY786692:IMF786692 IVU786692:IWB786692 JFQ786692:JFX786692 JPM786692:JPT786692 JZI786692:JZP786692 KJE786692:KJL786692 KTA786692:KTH786692 LCW786692:LDD786692 LMS786692:LMZ786692 LWO786692:LWV786692 MGK786692:MGR786692 MQG786692:MQN786692 NAC786692:NAJ786692 NJY786692:NKF786692 NTU786692:NUB786692 ODQ786692:ODX786692 ONM786692:ONT786692 OXI786692:OXP786692 PHE786692:PHL786692 PRA786692:PRH786692 QAW786692:QBD786692 QKS786692:QKZ786692 QUO786692:QUV786692 REK786692:RER786692 ROG786692:RON786692 RYC786692:RYJ786692 SHY786692:SIF786692 SRU786692:SSB786692 TBQ786692:TBX786692 TLM786692:TLT786692 TVI786692:TVP786692 UFE786692:UFL786692 UPA786692:UPH786692 UYW786692:UZD786692 VIS786692:VIZ786692 VSO786692:VSV786692 WCK786692:WCR786692 WMG786692:WMN786692 WWC786692:WWJ786692 JQ852228:JX852228 TM852228:TT852228 ADI852228:ADP852228 ANE852228:ANL852228 AXA852228:AXH852228 BGW852228:BHD852228 BQS852228:BQZ852228 CAO852228:CAV852228 CKK852228:CKR852228 CUG852228:CUN852228 DEC852228:DEJ852228 DNY852228:DOF852228 DXU852228:DYB852228 EHQ852228:EHX852228 ERM852228:ERT852228 FBI852228:FBP852228 FLE852228:FLL852228 FVA852228:FVH852228 GEW852228:GFD852228 GOS852228:GOZ852228 GYO852228:GYV852228 HIK852228:HIR852228 HSG852228:HSN852228 ICC852228:ICJ852228 ILY852228:IMF852228 IVU852228:IWB852228 JFQ852228:JFX852228 JPM852228:JPT852228 JZI852228:JZP852228 KJE852228:KJL852228 KTA852228:KTH852228 LCW852228:LDD852228 LMS852228:LMZ852228 LWO852228:LWV852228 MGK852228:MGR852228 MQG852228:MQN852228 NAC852228:NAJ852228 NJY852228:NKF852228 NTU852228:NUB852228 ODQ852228:ODX852228 ONM852228:ONT852228 OXI852228:OXP852228 PHE852228:PHL852228 PRA852228:PRH852228 QAW852228:QBD852228 QKS852228:QKZ852228 QUO852228:QUV852228 REK852228:RER852228 ROG852228:RON852228 RYC852228:RYJ852228 SHY852228:SIF852228 SRU852228:SSB852228 TBQ852228:TBX852228 TLM852228:TLT852228 TVI852228:TVP852228 UFE852228:UFL852228 UPA852228:UPH852228 UYW852228:UZD852228 VIS852228:VIZ852228 VSO852228:VSV852228 WCK852228:WCR852228 WMG852228:WMN852228 WWC852228:WWJ852228 JQ917764:JX917764 TM917764:TT917764 ADI917764:ADP917764 ANE917764:ANL917764 AXA917764:AXH917764 BGW917764:BHD917764 BQS917764:BQZ917764 CAO917764:CAV917764 CKK917764:CKR917764 CUG917764:CUN917764 DEC917764:DEJ917764 DNY917764:DOF917764 DXU917764:DYB917764 EHQ917764:EHX917764 ERM917764:ERT917764 FBI917764:FBP917764 FLE917764:FLL917764 FVA917764:FVH917764 GEW917764:GFD917764 GOS917764:GOZ917764 GYO917764:GYV917764 HIK917764:HIR917764 HSG917764:HSN917764 ICC917764:ICJ917764 ILY917764:IMF917764 IVU917764:IWB917764 JFQ917764:JFX917764 JPM917764:JPT917764 JZI917764:JZP917764 KJE917764:KJL917764 KTA917764:KTH917764 LCW917764:LDD917764 LMS917764:LMZ917764 LWO917764:LWV917764 MGK917764:MGR917764 MQG917764:MQN917764 NAC917764:NAJ917764 NJY917764:NKF917764 NTU917764:NUB917764 ODQ917764:ODX917764 ONM917764:ONT917764 OXI917764:OXP917764 PHE917764:PHL917764 PRA917764:PRH917764 QAW917764:QBD917764 QKS917764:QKZ917764 QUO917764:QUV917764 REK917764:RER917764 ROG917764:RON917764 RYC917764:RYJ917764 SHY917764:SIF917764 SRU917764:SSB917764 TBQ917764:TBX917764 TLM917764:TLT917764 TVI917764:TVP917764 UFE917764:UFL917764 UPA917764:UPH917764 UYW917764:UZD917764 VIS917764:VIZ917764 VSO917764:VSV917764 WCK917764:WCR917764 WMG917764:WMN917764 WWC917764:WWJ917764 WWC983300:WWJ983300 JQ983300:JX983300 TM983300:TT983300 ADI983300:ADP983300 ANE983300:ANL983300 AXA983300:AXH983300 BGW983300:BHD983300 BQS983300:BQZ983300 CAO983300:CAV983300 CKK983300:CKR983300 CUG983300:CUN983300 DEC983300:DEJ983300 DNY983300:DOF983300 DXU983300:DYB983300 EHQ983300:EHX983300 ERM983300:ERT983300 FBI983300:FBP983300 FLE983300:FLL983300 FVA983300:FVH983300 GEW983300:GFD983300 GOS983300:GOZ983300 GYO983300:GYV983300 HIK983300:HIR983300 HSG983300:HSN983300 ICC983300:ICJ983300 ILY983300:IMF983300 IVU983300:IWB983300 JFQ983300:JFX983300 JPM983300:JPT983300 JZI983300:JZP983300 KJE983300:KJL983300 KTA983300:KTH983300 LCW983300:LDD983300 LMS983300:LMZ983300 LWO983300:LWV983300 MGK983300:MGR983300 MQG983300:MQN983300 NAC983300:NAJ983300 NJY983300:NKF983300 NTU983300:NUB983300 ODQ983300:ODX983300 ONM983300:ONT983300 OXI983300:OXP983300 PHE983300:PHL983300 PRA983300:PRH983300 QAW983300:QBD983300 QKS983300:QKZ983300 QUO983300:QUV983300 REK983300:RER983300 ROG983300:RON983300 RYC983300:RYJ983300 SHY983300:SIF983300 SRU983300:SSB983300 TBQ983300:TBX983300 TLM983300:TLT983300 TVI983300:TVP983300 UFE983300:UFL983300 UPA983300:UPH983300 UYW983300:UZD983300 VIS983300:VIZ983300 VSO983300:VSV983300 WCK983300:WCR983300 WMG983300:WMN983300 TVI264:TVP264 WCK36:WCR36 VSO36:VSV36 UYW36:UZD36 VIS36:VIZ36 UFE36:UFL36 WWC36:WWJ36 WMG36:WMN36 UPA36:UPH36 JQ36:JX36 TM36:TT36 ADI36:ADP36 ANE36:ANL36 AXA36:AXH36 BGW36:BHD36 BQS36:BQZ36 CAO36:CAV36 CKK36:CKR36 CUG36:CUN36 DEC36:DEJ36 DNY36:DOF36 DXU36:DYB36 EHQ36:EHX36 ERM36:ERT36 FBI36:FBP36 FLE36:FLL36 FVA36:FVH36 GEW36:GFD36 GOS36:GOZ36 GYO36:GYV36 HIK36:HIR36 HSG36:HSN36 ICC36:ICJ36 ILY36:IMF36 IVU36:IWB36 JFQ36:JFX36 JPM36:JPT36 JZI36:JZP36 KJE36:KJL36 KTA36:KTH36 LCW36:LDD36 LMS36:LMZ36 LWO36:LWV36 MGK36:MGR36 MQG36:MQN36 NAC36:NAJ36 NJY36:NKF36 NTU36:NUB36 ODQ36:ODX36 ONM36:ONT36 OXI36:OXP36 PHE36:PHL36 PRA36:PRH36 QAW36:QBD36 QKS36:QKZ36 QUO36:QUV36 REK36:RER36 ROG36:RON36 RYC36:RYJ36 SHY36:SIF36 SRU36:SSB36 TBQ36:TBX36 TLM36:TLT36 TVI36:TVP36 WCK49:WCR49 VSO49:VSV49 UYW49:UZD49 VIS49:VIZ49 UFE49:UFL49 WWC49:WWJ49 WMG49:WMN49 UPA49:UPH49 JQ49:JX49 TM49:TT49 ADI49:ADP49 ANE49:ANL49 AXA49:AXH49 BGW49:BHD49 BQS49:BQZ49 CAO49:CAV49 CKK49:CKR49 CUG49:CUN49 DEC49:DEJ49 DNY49:DOF49 DXU49:DYB49 EHQ49:EHX49 ERM49:ERT49 FBI49:FBP49 FLE49:FLL49 FVA49:FVH49 GEW49:GFD49 GOS49:GOZ49 GYO49:GYV49 HIK49:HIR49 HSG49:HSN49 ICC49:ICJ49 ILY49:IMF49 IVU49:IWB49 JFQ49:JFX49 JPM49:JPT49 JZI49:JZP49 KJE49:KJL49 KTA49:KTH49 LCW49:LDD49 LMS49:LMZ49 LWO49:LWV49 MGK49:MGR49 MQG49:MQN49 NAC49:NAJ49 NJY49:NKF49 NTU49:NUB49 ODQ49:ODX49 ONM49:ONT49 OXI49:OXP49 PHE49:PHL49 PRA49:PRH49 QAW49:QBD49 QKS49:QKZ49 QUO49:QUV49 REK49:RER49 ROG49:RON49 RYC49:RYJ49 SHY49:SIF49 SRU49:SSB49 TBQ49:TBX49 TLM49:TLT49 TVI49:TVP49 WCK62:WCR62 VSO62:VSV62 UYW62:UZD62 VIS62:VIZ62 UFE62:UFL62 WWC62:WWJ62 WMG62:WMN62 UPA62:UPH62 JQ62:JX62 TM62:TT62 ADI62:ADP62 ANE62:ANL62 AXA62:AXH62 BGW62:BHD62 BQS62:BQZ62 CAO62:CAV62 CKK62:CKR62 CUG62:CUN62 DEC62:DEJ62 DNY62:DOF62 DXU62:DYB62 EHQ62:EHX62 ERM62:ERT62 FBI62:FBP62 FLE62:FLL62 FVA62:FVH62 GEW62:GFD62 GOS62:GOZ62 GYO62:GYV62 HIK62:HIR62 HSG62:HSN62 ICC62:ICJ62 ILY62:IMF62 IVU62:IWB62 JFQ62:JFX62 JPM62:JPT62 JZI62:JZP62 KJE62:KJL62 KTA62:KTH62 LCW62:LDD62 LMS62:LMZ62 LWO62:LWV62 MGK62:MGR62 MQG62:MQN62 NAC62:NAJ62 NJY62:NKF62 NTU62:NUB62 ODQ62:ODX62 ONM62:ONT62 OXI62:OXP62 PHE62:PHL62 PRA62:PRH62 QAW62:QBD62 QKS62:QKZ62 QUO62:QUV62 REK62:RER62 ROG62:RON62 RYC62:RYJ62 SHY62:SIF62 SRU62:SSB62 TBQ62:TBX62 TLM62:TLT62 TVI62:TVP62 WCK75:WCR75 VSO75:VSV75 UYW75:UZD75 VIS75:VIZ75 UFE75:UFL75 WWC75:WWJ75 WMG75:WMN75 UPA75:UPH75 JQ75:JX75 TM75:TT75 ADI75:ADP75 ANE75:ANL75 AXA75:AXH75 BGW75:BHD75 BQS75:BQZ75 CAO75:CAV75 CKK75:CKR75 CUG75:CUN75 DEC75:DEJ75 DNY75:DOF75 DXU75:DYB75 EHQ75:EHX75 ERM75:ERT75 FBI75:FBP75 FLE75:FLL75 FVA75:FVH75 GEW75:GFD75 GOS75:GOZ75 GYO75:GYV75 HIK75:HIR75 HSG75:HSN75 ICC75:ICJ75 ILY75:IMF75 IVU75:IWB75 JFQ75:JFX75 JPM75:JPT75 JZI75:JZP75 KJE75:KJL75 KTA75:KTH75 LCW75:LDD75 LMS75:LMZ75 LWO75:LWV75 MGK75:MGR75 MQG75:MQN75 NAC75:NAJ75 NJY75:NKF75 NTU75:NUB75 ODQ75:ODX75 ONM75:ONT75 OXI75:OXP75 PHE75:PHL75 PRA75:PRH75 QAW75:QBD75 QKS75:QKZ75 QUO75:QUV75 REK75:RER75 ROG75:RON75 RYC75:RYJ75 SHY75:SIF75 SRU75:SSB75 TBQ75:TBX75 TLM75:TLT75 TVI75:TVP75 WCK88:WCR88 VSO88:VSV88 UYW88:UZD88 VIS88:VIZ88 UFE88:UFL88 WWC88:WWJ88 WMG88:WMN88 UPA88:UPH88 JQ88:JX88 TM88:TT88 ADI88:ADP88 ANE88:ANL88 AXA88:AXH88 BGW88:BHD88 BQS88:BQZ88 CAO88:CAV88 CKK88:CKR88 CUG88:CUN88 DEC88:DEJ88 DNY88:DOF88 DXU88:DYB88 EHQ88:EHX88 ERM88:ERT88 FBI88:FBP88 FLE88:FLL88 FVA88:FVH88 GEW88:GFD88 GOS88:GOZ88 GYO88:GYV88 HIK88:HIR88 HSG88:HSN88 ICC88:ICJ88 ILY88:IMF88 IVU88:IWB88 JFQ88:JFX88 JPM88:JPT88 JZI88:JZP88 KJE88:KJL88 KTA88:KTH88 LCW88:LDD88 LMS88:LMZ88 LWO88:LWV88 MGK88:MGR88 MQG88:MQN88 NAC88:NAJ88 NJY88:NKF88 NTU88:NUB88 ODQ88:ODX88 ONM88:ONT88 OXI88:OXP88 PHE88:PHL88 PRA88:PRH88 QAW88:QBD88 QKS88:QKZ88 QUO88:QUV88 REK88:RER88 ROG88:RON88 RYC88:RYJ88 SHY88:SIF88 SRU88:SSB88 TBQ88:TBX88 TLM88:TLT88 TVI88:TVP88 WCK101:WCR101 VSO101:VSV101 UYW101:UZD101 VIS101:VIZ101 UFE101:UFL101 WWC101:WWJ101 WMG101:WMN101 UPA101:UPH101 JQ101:JX101 TM101:TT101 ADI101:ADP101 ANE101:ANL101 AXA101:AXH101 BGW101:BHD101 BQS101:BQZ101 CAO101:CAV101 CKK101:CKR101 CUG101:CUN101 DEC101:DEJ101 DNY101:DOF101 DXU101:DYB101 EHQ101:EHX101 ERM101:ERT101 FBI101:FBP101 FLE101:FLL101 FVA101:FVH101 GEW101:GFD101 GOS101:GOZ101 GYO101:GYV101 HIK101:HIR101 HSG101:HSN101 ICC101:ICJ101 ILY101:IMF101 IVU101:IWB101 JFQ101:JFX101 JPM101:JPT101 JZI101:JZP101 KJE101:KJL101 KTA101:KTH101 LCW101:LDD101 LMS101:LMZ101 LWO101:LWV101 MGK101:MGR101 MQG101:MQN101 NAC101:NAJ101 NJY101:NKF101 NTU101:NUB101 ODQ101:ODX101 ONM101:ONT101 OXI101:OXP101 PHE101:PHL101 PRA101:PRH101 QAW101:QBD101 QKS101:QKZ101 QUO101:QUV101 REK101:RER101 ROG101:RON101 RYC101:RYJ101 SHY101:SIF101 SRU101:SSB101 TBQ101:TBX101 TLM101:TLT101 TVI101:TVP101 WCK114:WCR114 VSO114:VSV114 UYW114:UZD114 VIS114:VIZ114 UFE114:UFL114 WWC114:WWJ114 WMG114:WMN114 UPA114:UPH114 JQ114:JX114 TM114:TT114 ADI114:ADP114 ANE114:ANL114 AXA114:AXH114 BGW114:BHD114 BQS114:BQZ114 CAO114:CAV114 CKK114:CKR114 CUG114:CUN114 DEC114:DEJ114 DNY114:DOF114 DXU114:DYB114 EHQ114:EHX114 ERM114:ERT114 FBI114:FBP114 FLE114:FLL114 FVA114:FVH114 GEW114:GFD114 GOS114:GOZ114 GYO114:GYV114 HIK114:HIR114 HSG114:HSN114 ICC114:ICJ114 ILY114:IMF114 IVU114:IWB114 JFQ114:JFX114 JPM114:JPT114 JZI114:JZP114 KJE114:KJL114 KTA114:KTH114 LCW114:LDD114 LMS114:LMZ114 LWO114:LWV114 MGK114:MGR114 MQG114:MQN114 NAC114:NAJ114 NJY114:NKF114 NTU114:NUB114 ODQ114:ODX114 ONM114:ONT114 OXI114:OXP114 PHE114:PHL114 PRA114:PRH114 QAW114:QBD114 QKS114:QKZ114 QUO114:QUV114 REK114:RER114 ROG114:RON114 RYC114:RYJ114 SHY114:SIF114 SRU114:SSB114 TBQ114:TBX114 TLM114:TLT114 TVI114:TVP114 WCK127:WCR127 VSO127:VSV127 UYW127:UZD127 VIS127:VIZ127 UFE127:UFL127 WWC127:WWJ127 WMG127:WMN127 UPA127:UPH127 JQ127:JX127 TM127:TT127 ADI127:ADP127 ANE127:ANL127 AXA127:AXH127 BGW127:BHD127 BQS127:BQZ127 CAO127:CAV127 CKK127:CKR127 CUG127:CUN127 DEC127:DEJ127 DNY127:DOF127 DXU127:DYB127 EHQ127:EHX127 ERM127:ERT127 FBI127:FBP127 FLE127:FLL127 FVA127:FVH127 GEW127:GFD127 GOS127:GOZ127 GYO127:GYV127 HIK127:HIR127 HSG127:HSN127 ICC127:ICJ127 ILY127:IMF127 IVU127:IWB127 JFQ127:JFX127 JPM127:JPT127 JZI127:JZP127 KJE127:KJL127 KTA127:KTH127 LCW127:LDD127 LMS127:LMZ127 LWO127:LWV127 MGK127:MGR127 MQG127:MQN127 NAC127:NAJ127 NJY127:NKF127 NTU127:NUB127 ODQ127:ODX127 ONM127:ONT127 OXI127:OXP127 PHE127:PHL127 PRA127:PRH127 QAW127:QBD127 QKS127:QKZ127 QUO127:QUV127 REK127:RER127 ROG127:RON127 RYC127:RYJ127 SHY127:SIF127 SRU127:SSB127 TBQ127:TBX127 TLM127:TLT127 TVI127:TVP127 WCK140:WCR140 VSO140:VSV140 UYW140:UZD140 VIS140:VIZ140 UFE140:UFL140 WWC140:WWJ140 WMG140:WMN140 UPA140:UPH140 JQ140:JX140 TM140:TT140 ADI140:ADP140 ANE140:ANL140 AXA140:AXH140 BGW140:BHD140 BQS140:BQZ140 CAO140:CAV140 CKK140:CKR140 CUG140:CUN140 DEC140:DEJ140 DNY140:DOF140 DXU140:DYB140 EHQ140:EHX140 ERM140:ERT140 FBI140:FBP140 FLE140:FLL140 FVA140:FVH140 GEW140:GFD140 GOS140:GOZ140 GYO140:GYV140 HIK140:HIR140 HSG140:HSN140 ICC140:ICJ140 ILY140:IMF140 IVU140:IWB140 JFQ140:JFX140 JPM140:JPT140 JZI140:JZP140 KJE140:KJL140 KTA140:KTH140 LCW140:LDD140 LMS140:LMZ140 LWO140:LWV140 MGK140:MGR140 MQG140:MQN140 NAC140:NAJ140 NJY140:NKF140 NTU140:NUB140 ODQ140:ODX140 ONM140:ONT140 OXI140:OXP140 PHE140:PHL140 PRA140:PRH140 QAW140:QBD140 QKS140:QKZ140 QUO140:QUV140 REK140:RER140 ROG140:RON140 RYC140:RYJ140 SHY140:SIF140 SRU140:SSB140 TBQ140:TBX140 TLM140:TLT140 TVI140:TVP140 WCK153:WCR153 VSO153:VSV153 UYW153:UZD153 VIS153:VIZ153 UFE153:UFL153 WWC153:WWJ153 WMG153:WMN153 UPA153:UPH153 JQ153:JX153 TM153:TT153 ADI153:ADP153 ANE153:ANL153 AXA153:AXH153 BGW153:BHD153 BQS153:BQZ153 CAO153:CAV153 CKK153:CKR153 CUG153:CUN153 DEC153:DEJ153 DNY153:DOF153 DXU153:DYB153 EHQ153:EHX153 ERM153:ERT153 FBI153:FBP153 FLE153:FLL153 FVA153:FVH153 GEW153:GFD153 GOS153:GOZ153 GYO153:GYV153 HIK153:HIR153 HSG153:HSN153 ICC153:ICJ153 ILY153:IMF153 IVU153:IWB153 JFQ153:JFX153 JPM153:JPT153 JZI153:JZP153 KJE153:KJL153 KTA153:KTH153 LCW153:LDD153 LMS153:LMZ153 LWO153:LWV153 MGK153:MGR153 MQG153:MQN153 NAC153:NAJ153 NJY153:NKF153 NTU153:NUB153 ODQ153:ODX153 ONM153:ONT153 OXI153:OXP153 PHE153:PHL153 PRA153:PRH153 QAW153:QBD153 QKS153:QKZ153 QUO153:QUV153 REK153:RER153 ROG153:RON153 RYC153:RYJ153 SHY153:SIF153 SRU153:SSB153 TBQ153:TBX153 TLM153:TLT153 TVI153:TVP153 WCK166:WCR166 VSO166:VSV166 UYW166:UZD166 VIS166:VIZ166 UFE166:UFL166 WWC166:WWJ166 WMG166:WMN166 UPA166:UPH166 JQ166:JX166 TM166:TT166 ADI166:ADP166 ANE166:ANL166 AXA166:AXH166 BGW166:BHD166 BQS166:BQZ166 CAO166:CAV166 CKK166:CKR166 CUG166:CUN166 DEC166:DEJ166 DNY166:DOF166 DXU166:DYB166 EHQ166:EHX166 ERM166:ERT166 FBI166:FBP166 FLE166:FLL166 FVA166:FVH166 GEW166:GFD166 GOS166:GOZ166 GYO166:GYV166 HIK166:HIR166 HSG166:HSN166 ICC166:ICJ166 ILY166:IMF166 IVU166:IWB166 JFQ166:JFX166 JPM166:JPT166 JZI166:JZP166 KJE166:KJL166 KTA166:KTH166 LCW166:LDD166 LMS166:LMZ166 LWO166:LWV166 MGK166:MGR166 MQG166:MQN166 NAC166:NAJ166 NJY166:NKF166 NTU166:NUB166 ODQ166:ODX166 ONM166:ONT166 OXI166:OXP166 PHE166:PHL166 PRA166:PRH166 QAW166:QBD166 QKS166:QKZ166 QUO166:QUV166 REK166:RER166 ROG166:RON166 RYC166:RYJ166 SHY166:SIF166 SRU166:SSB166 TBQ166:TBX166 TLM166:TLT166 TVI166:TVP166 WCK179:WCR179 VSO179:VSV179 UYW179:UZD179 VIS179:VIZ179 UFE179:UFL179 WWC179:WWJ179 WMG179:WMN179 UPA179:UPH179 JQ179:JX179 TM179:TT179 ADI179:ADP179 ANE179:ANL179 AXA179:AXH179 BGW179:BHD179 BQS179:BQZ179 CAO179:CAV179 CKK179:CKR179 CUG179:CUN179 DEC179:DEJ179 DNY179:DOF179 DXU179:DYB179 EHQ179:EHX179 ERM179:ERT179 FBI179:FBP179 FLE179:FLL179 FVA179:FVH179 GEW179:GFD179 GOS179:GOZ179 GYO179:GYV179 HIK179:HIR179 HSG179:HSN179 ICC179:ICJ179 ILY179:IMF179 IVU179:IWB179 JFQ179:JFX179 JPM179:JPT179 JZI179:JZP179 KJE179:KJL179 KTA179:KTH179 LCW179:LDD179 LMS179:LMZ179 LWO179:LWV179 MGK179:MGR179 MQG179:MQN179 NAC179:NAJ179 NJY179:NKF179 NTU179:NUB179 ODQ179:ODX179 ONM179:ONT179 OXI179:OXP179 PHE179:PHL179 PRA179:PRH179 QAW179:QBD179 QKS179:QKZ179 QUO179:QUV179 REK179:RER179 ROG179:RON179 RYC179:RYJ179 SHY179:SIF179 SRU179:SSB179 TBQ179:TBX179 TLM179:TLT179 TVI179:TVP179 WCK192:WCR192 VSO192:VSV192 UYW192:UZD192 VIS192:VIZ192 UFE192:UFL192 WWC192:WWJ192 WMG192:WMN192 UPA192:UPH192 JQ192:JX192 TM192:TT192 ADI192:ADP192 ANE192:ANL192 AXA192:AXH192 BGW192:BHD192 BQS192:BQZ192 CAO192:CAV192 CKK192:CKR192 CUG192:CUN192 DEC192:DEJ192 DNY192:DOF192 DXU192:DYB192 EHQ192:EHX192 ERM192:ERT192 FBI192:FBP192 FLE192:FLL192 FVA192:FVH192 GEW192:GFD192 GOS192:GOZ192 GYO192:GYV192 HIK192:HIR192 HSG192:HSN192 ICC192:ICJ192 ILY192:IMF192 IVU192:IWB192 JFQ192:JFX192 JPM192:JPT192 JZI192:JZP192 KJE192:KJL192 KTA192:KTH192 LCW192:LDD192 LMS192:LMZ192 LWO192:LWV192 MGK192:MGR192 MQG192:MQN192 NAC192:NAJ192 NJY192:NKF192 NTU192:NUB192 ODQ192:ODX192 ONM192:ONT192 OXI192:OXP192 PHE192:PHL192 PRA192:PRH192 QAW192:QBD192 QKS192:QKZ192 QUO192:QUV192 REK192:RER192 ROG192:RON192 RYC192:RYJ192 SHY192:SIF192 SRU192:SSB192 TBQ192:TBX192 TLM192:TLT192 TVI192:TVP192 WCK205:WCR205 VSO205:VSV205 UYW205:UZD205 VIS205:VIZ205 UFE205:UFL205 WWC205:WWJ205 WMG205:WMN205 UPA205:UPH205 JQ205:JX205 TM205:TT205 ADI205:ADP205 ANE205:ANL205 AXA205:AXH205 BGW205:BHD205 BQS205:BQZ205 CAO205:CAV205 CKK205:CKR205 CUG205:CUN205 DEC205:DEJ205 DNY205:DOF205 DXU205:DYB205 EHQ205:EHX205 ERM205:ERT205 FBI205:FBP205 FLE205:FLL205 FVA205:FVH205 GEW205:GFD205 GOS205:GOZ205 GYO205:GYV205 HIK205:HIR205 HSG205:HSN205 ICC205:ICJ205 ILY205:IMF205 IVU205:IWB205 JFQ205:JFX205 JPM205:JPT205 JZI205:JZP205 KJE205:KJL205 KTA205:KTH205 LCW205:LDD205 LMS205:LMZ205 LWO205:LWV205 MGK205:MGR205 MQG205:MQN205 NAC205:NAJ205 NJY205:NKF205 NTU205:NUB205 ODQ205:ODX205 ONM205:ONT205 OXI205:OXP205 PHE205:PHL205 PRA205:PRH205 QAW205:QBD205 QKS205:QKZ205 QUO205:QUV205 REK205:RER205 ROG205:RON205 RYC205:RYJ205 SHY205:SIF205 SRU205:SSB205 TBQ205:TBX205 TLM205:TLT205 TVI205:TVP205 WCK218:WCR218 VSO218:VSV218 UYW218:UZD218 VIS218:VIZ218 UFE218:UFL218 WWC218:WWJ218 WMG218:WMN218 UPA218:UPH218 JQ218:JX218 TM218:TT218 ADI218:ADP218 ANE218:ANL218 AXA218:AXH218 BGW218:BHD218 BQS218:BQZ218 CAO218:CAV218 CKK218:CKR218 CUG218:CUN218 DEC218:DEJ218 DNY218:DOF218 DXU218:DYB218 EHQ218:EHX218 ERM218:ERT218 FBI218:FBP218 FLE218:FLL218 FVA218:FVH218 GEW218:GFD218 GOS218:GOZ218 GYO218:GYV218 HIK218:HIR218 HSG218:HSN218 ICC218:ICJ218 ILY218:IMF218 IVU218:IWB218 JFQ218:JFX218 JPM218:JPT218 JZI218:JZP218 KJE218:KJL218 KTA218:KTH218 LCW218:LDD218 LMS218:LMZ218 LWO218:LWV218 MGK218:MGR218 MQG218:MQN218 NAC218:NAJ218 NJY218:NKF218 NTU218:NUB218 ODQ218:ODX218 ONM218:ONT218 OXI218:OXP218 PHE218:PHL218 PRA218:PRH218 QAW218:QBD218 QKS218:QKZ218 QUO218:QUV218 REK218:RER218 ROG218:RON218 RYC218:RYJ218 SHY218:SIF218 SRU218:SSB218 TBQ218:TBX218 TLM218:TLT218 TVI218:TVP218 WCK228:WCR228 VSO228:VSV228 UYW228:UZD228 VIS228:VIZ228 UFE228:UFL228 WWC228:WWJ228 WMG228:WMN228 UPA228:UPH228 JQ228:JX228 TM228:TT228 ADI228:ADP228 ANE228:ANL228 AXA228:AXH228 BGW228:BHD228 BQS228:BQZ228 CAO228:CAV228 CKK228:CKR228 CUG228:CUN228 DEC228:DEJ228 DNY228:DOF228 DXU228:DYB228 EHQ228:EHX228 ERM228:ERT228 FBI228:FBP228 FLE228:FLL228 FVA228:FVH228 GEW228:GFD228 GOS228:GOZ228 GYO228:GYV228 HIK228:HIR228 HSG228:HSN228 ICC228:ICJ228 ILY228:IMF228 IVU228:IWB228 JFQ228:JFX228 JPM228:JPT228 JZI228:JZP228 KJE228:KJL228 KTA228:KTH228 LCW228:LDD228 LMS228:LMZ228 LWO228:LWV228 MGK228:MGR228 MQG228:MQN228 NAC228:NAJ228 NJY228:NKF228 NTU228:NUB228 ODQ228:ODX228 ONM228:ONT228 OXI228:OXP228 PHE228:PHL228 PRA228:PRH228 QAW228:QBD228 QKS228:QKZ228 QUO228:QUV228 REK228:RER228 ROG228:RON228 RYC228:RYJ228 SHY228:SIF228 SRU228:SSB228 TBQ228:TBX228 TLM228:TLT228 TVI228:TVP228 WCK237:WCR237 VSO237:VSV237 UYW237:UZD237 VIS237:VIZ237 UFE237:UFL237 WWC237:WWJ237 WMG237:WMN237 UPA237:UPH237 JQ237:JX237 TM237:TT237 ADI237:ADP237 ANE237:ANL237 AXA237:AXH237 BGW237:BHD237 BQS237:BQZ237 CAO237:CAV237 CKK237:CKR237 CUG237:CUN237 DEC237:DEJ237 DNY237:DOF237 DXU237:DYB237 EHQ237:EHX237 ERM237:ERT237 FBI237:FBP237 FLE237:FLL237 FVA237:FVH237 GEW237:GFD237 GOS237:GOZ237 GYO237:GYV237 HIK237:HIR237 HSG237:HSN237 ICC237:ICJ237 ILY237:IMF237 IVU237:IWB237 JFQ237:JFX237 JPM237:JPT237 JZI237:JZP237 KJE237:KJL237 KTA237:KTH237 LCW237:LDD237 LMS237:LMZ237 LWO237:LWV237 MGK237:MGR237 MQG237:MQN237 NAC237:NAJ237 NJY237:NKF237 NTU237:NUB237 ODQ237:ODX237 ONM237:ONT237 OXI237:OXP237 PHE237:PHL237 PRA237:PRH237 QAW237:QBD237 QKS237:QKZ237 QUO237:QUV237 REK237:RER237 ROG237:RON237 RYC237:RYJ237 SHY237:SIF237 SRU237:SSB237 TBQ237:TBX237 TLM237:TLT237 TVI237:TVP237 WCK246:WCR246 VSO246:VSV246 UYW246:UZD246 VIS246:VIZ246 UFE246:UFL246 WWC246:WWJ246 WMG246:WMN246 UPA246:UPH246 JQ246:JX246 TM246:TT246 ADI246:ADP246 ANE246:ANL246 AXA246:AXH246 BGW246:BHD246 BQS246:BQZ246 CAO246:CAV246 CKK246:CKR246 CUG246:CUN246 DEC246:DEJ246 DNY246:DOF246 DXU246:DYB246 EHQ246:EHX246 ERM246:ERT246 FBI246:FBP246 FLE246:FLL246 FVA246:FVH246 GEW246:GFD246 GOS246:GOZ246 GYO246:GYV246 HIK246:HIR246 HSG246:HSN246 ICC246:ICJ246 ILY246:IMF246 IVU246:IWB246 JFQ246:JFX246 JPM246:JPT246 JZI246:JZP246 KJE246:KJL246 KTA246:KTH246 LCW246:LDD246 LMS246:LMZ246 LWO246:LWV246 MGK246:MGR246 MQG246:MQN246 NAC246:NAJ246 NJY246:NKF246 NTU246:NUB246 ODQ246:ODX246 ONM246:ONT246 OXI246:OXP246 PHE246:PHL246 PRA246:PRH246 QAW246:QBD246 QKS246:QKZ246 QUO246:QUV246 REK246:RER246 ROG246:RON246 RYC246:RYJ246 SHY246:SIF246 SRU246:SSB246 TBQ246:TBX246 TLM246:TLT246 TVI246:TVP246 WCK255:WCR255 VSO255:VSV255 UYW255:UZD255 VIS255:VIZ255 UFE255:UFL255 WWC255:WWJ255 WMG255:WMN255 UPA255:UPH255 JQ255:JX255 TM255:TT255 ADI255:ADP255 ANE255:ANL255 AXA255:AXH255 BGW255:BHD255 BQS255:BQZ255 CAO255:CAV255 CKK255:CKR255 CUG255:CUN255 DEC255:DEJ255 DNY255:DOF255 DXU255:DYB255 EHQ255:EHX255 ERM255:ERT255 FBI255:FBP255 FLE255:FLL255 FVA255:FVH255 GEW255:GFD255 GOS255:GOZ255 GYO255:GYV255 HIK255:HIR255 HSG255:HSN255 ICC255:ICJ255 ILY255:IMF255 IVU255:IWB255 JFQ255:JFX255 JPM255:JPT255 JZI255:JZP255 KJE255:KJL255 KTA255:KTH255 LCW255:LDD255 LMS255:LMZ255 LWO255:LWV255 MGK255:MGR255 MQG255:MQN255 NAC255:NAJ255 NJY255:NKF255 NTU255:NUB255 ODQ255:ODX255 ONM255:ONT255 OXI255:OXP255 PHE255:PHL255 PRA255:PRH255 QAW255:QBD255 QKS255:QKZ255 QUO255:QUV255 REK255:RER255 ROG255:RON255 RYC255:RYJ255 SHY255:SIF255 SRU255:SSB255 TBQ255:TBX255 TLM255:TLT255 TVI255:TVP255 WCK264:WCR264 VSO264:VSV264 UYW264:UZD264 VIS264:VIZ264 UFE264:UFL264 WWC264:WWJ264 WMG264:WMN264 UPA264:UPH264 JQ264:JX264 TM264:TT264 ADI264:ADP264 ANE264:ANL264 AXA264:AXH264 BGW264:BHD264 BQS264:BQZ264 CAO264:CAV264 CKK264:CKR264 CUG264:CUN264 DEC264:DEJ264 DNY264:DOF264 DXU264:DYB264 EHQ264:EHX264 ERM264:ERT264 FBI264:FBP264 FLE264:FLL264 FVA264:FVH264 GEW264:GFD264 GOS264:GOZ264 GYO264:GYV264 HIK264:HIR264 HSG264:HSN264 ICC264:ICJ264 ILY264:IMF264 IVU264:IWB264 JFQ264:JFX264 JPM264:JPT264 JZI264:JZP264 KJE264:KJL264 KTA264:KTH264 LCW264:LDD264 LMS264:LMZ264 LWO264:LWV264 MGK264:MGR264 MQG264:MQN264 NAC264:NAJ264 NJY264:NKF264 NTU264:NUB264 ODQ264:ODX264 ONM264:ONT264 OXI264:OXP264 PHE264:PHL264 PRA264:PRH264 QAW264:QBD264 QKS264:QKZ264 QUO264:QUV264 REK264:RER264 ROG264:RON264 RYC264:RYJ264 SHY264:SIF264 SRU264:SSB264 TBQ264:TBX264 TLM264:TLT264 O917764:AB917764 O852228:AB852228 O786692:AB786692 O721156:AB721156 O655620:AB655620 O590084:AB590084 O524548:AB524548 O459012:AB459012 O393476:AB393476 O327940:AB327940 O262404:AB262404 O196868:AB196868 O131332:AB131332 O65796:AB65796 O983300:AB983300 WCK27:WCR27 VSO27:VSV27 UYW27:UZD27 VIS27:VIZ27 UFE27:UFL27 WWC27:WWJ27 WMG27:WMN27 UPA27:UPH27 JQ27:JX27 TM27:TT27 ADI27:ADP27 ANE27:ANL27 AXA27:AXH27 BGW27:BHD27 BQS27:BQZ27 CAO27:CAV27 CKK27:CKR27 CUG27:CUN27 DEC27:DEJ27 DNY27:DOF27 DXU27:DYB27 EHQ27:EHX27 ERM27:ERT27 FBI27:FBP27 FLE27:FLL27 FVA27:FVH27 GEW27:GFD27 GOS27:GOZ27 GYO27:GYV27 HIK27:HIR27 HSG27:HSN27 ICC27:ICJ27 ILY27:IMF27 IVU27:IWB27 JFQ27:JFX27 JPM27:JPT27 JZI27:JZP27 KJE27:KJL27 KTA27:KTH27 LCW27:LDD27 LMS27:LMZ27 LWO27:LWV27 MGK27:MGR27 MQG27:MQN27 NAC27:NAJ27 NJY27:NKF27 NTU27:NUB27 ODQ27:ODX27 ONM27:ONT27 OXI27:OXP27 PHE27:PHL27 PRA27:PRH27 QAW27:QBD27 QKS27:QKZ27 QUO27:QUV27 REK27:RER27 ROG27:RON27 RYC27:RYJ27 SHY27:SIF27 SRU27:SSB27 TBQ27:TBX27 TLM27:TLT27 TVI27:TVP27 WCK40:WCR40 VSO40:VSV40 UYW40:UZD40 VIS40:VIZ40 UFE40:UFL40 WWC40:WWJ40 WMG40:WMN40 UPA40:UPH40 JQ40:JX40 TM40:TT40 ADI40:ADP40 ANE40:ANL40 AXA40:AXH40 BGW40:BHD40 BQS40:BQZ40 CAO40:CAV40 CKK40:CKR40 CUG40:CUN40 DEC40:DEJ40 DNY40:DOF40 DXU40:DYB40 EHQ40:EHX40 ERM40:ERT40 FBI40:FBP40 FLE40:FLL40 FVA40:FVH40 GEW40:GFD40 GOS40:GOZ40 GYO40:GYV40 HIK40:HIR40 HSG40:HSN40 ICC40:ICJ40 ILY40:IMF40 IVU40:IWB40 JFQ40:JFX40 JPM40:JPT40 JZI40:JZP40 KJE40:KJL40 KTA40:KTH40 LCW40:LDD40 LMS40:LMZ40 LWO40:LWV40 MGK40:MGR40 MQG40:MQN40 NAC40:NAJ40 NJY40:NKF40 NTU40:NUB40 ODQ40:ODX40 ONM40:ONT40 OXI40:OXP40 PHE40:PHL40 PRA40:PRH40 QAW40:QBD40 QKS40:QKZ40 QUO40:QUV40 REK40:RER40 ROG40:RON40 RYC40:RYJ40 SHY40:SIF40 SRU40:SSB40 TBQ40:TBX40 TLM40:TLT40 TVI40:TVP40 WCK53:WCR53 VSO53:VSV53 UYW53:UZD53 VIS53:VIZ53 UFE53:UFL53 WWC53:WWJ53 WMG53:WMN53 UPA53:UPH53 JQ53:JX53 TM53:TT53 ADI53:ADP53 ANE53:ANL53 AXA53:AXH53 BGW53:BHD53 BQS53:BQZ53 CAO53:CAV53 CKK53:CKR53 CUG53:CUN53 DEC53:DEJ53 DNY53:DOF53 DXU53:DYB53 EHQ53:EHX53 ERM53:ERT53 FBI53:FBP53 FLE53:FLL53 FVA53:FVH53 GEW53:GFD53 GOS53:GOZ53 GYO53:GYV53 HIK53:HIR53 HSG53:HSN53 ICC53:ICJ53 ILY53:IMF53 IVU53:IWB53 JFQ53:JFX53 JPM53:JPT53 JZI53:JZP53 KJE53:KJL53 KTA53:KTH53 LCW53:LDD53 LMS53:LMZ53 LWO53:LWV53 MGK53:MGR53 MQG53:MQN53 NAC53:NAJ53 NJY53:NKF53 NTU53:NUB53 ODQ53:ODX53 ONM53:ONT53 OXI53:OXP53 PHE53:PHL53 PRA53:PRH53 QAW53:QBD53 QKS53:QKZ53 QUO53:QUV53 REK53:RER53 ROG53:RON53 RYC53:RYJ53 SHY53:SIF53 SRU53:SSB53 TBQ53:TBX53 TLM53:TLT53 TVI53:TVP53 WCK66:WCR66 VSO66:VSV66 UYW66:UZD66 VIS66:VIZ66 UFE66:UFL66 WWC66:WWJ66 WMG66:WMN66 UPA66:UPH66 JQ66:JX66 TM66:TT66 ADI66:ADP66 ANE66:ANL66 AXA66:AXH66 BGW66:BHD66 BQS66:BQZ66 CAO66:CAV66 CKK66:CKR66 CUG66:CUN66 DEC66:DEJ66 DNY66:DOF66 DXU66:DYB66 EHQ66:EHX66 ERM66:ERT66 FBI66:FBP66 FLE66:FLL66 FVA66:FVH66 GEW66:GFD66 GOS66:GOZ66 GYO66:GYV66 HIK66:HIR66 HSG66:HSN66 ICC66:ICJ66 ILY66:IMF66 IVU66:IWB66 JFQ66:JFX66 JPM66:JPT66 JZI66:JZP66 KJE66:KJL66 KTA66:KTH66 LCW66:LDD66 LMS66:LMZ66 LWO66:LWV66 MGK66:MGR66 MQG66:MQN66 NAC66:NAJ66 NJY66:NKF66 NTU66:NUB66 ODQ66:ODX66 ONM66:ONT66 OXI66:OXP66 PHE66:PHL66 PRA66:PRH66 QAW66:QBD66 QKS66:QKZ66 QUO66:QUV66 REK66:RER66 ROG66:RON66 RYC66:RYJ66 SHY66:SIF66 SRU66:SSB66 TBQ66:TBX66 TLM66:TLT66 TVI66:TVP66 WCK79:WCR79 VSO79:VSV79 UYW79:UZD79 VIS79:VIZ79 UFE79:UFL79 WWC79:WWJ79 WMG79:WMN79 UPA79:UPH79 JQ79:JX79 TM79:TT79 ADI79:ADP79 ANE79:ANL79 AXA79:AXH79 BGW79:BHD79 BQS79:BQZ79 CAO79:CAV79 CKK79:CKR79 CUG79:CUN79 DEC79:DEJ79 DNY79:DOF79 DXU79:DYB79 EHQ79:EHX79 ERM79:ERT79 FBI79:FBP79 FLE79:FLL79 FVA79:FVH79 GEW79:GFD79 GOS79:GOZ79 GYO79:GYV79 HIK79:HIR79 HSG79:HSN79 ICC79:ICJ79 ILY79:IMF79 IVU79:IWB79 JFQ79:JFX79 JPM79:JPT79 JZI79:JZP79 KJE79:KJL79 KTA79:KTH79 LCW79:LDD79 LMS79:LMZ79 LWO79:LWV79 MGK79:MGR79 MQG79:MQN79 NAC79:NAJ79 NJY79:NKF79 NTU79:NUB79 ODQ79:ODX79 ONM79:ONT79 OXI79:OXP79 PHE79:PHL79 PRA79:PRH79 QAW79:QBD79 QKS79:QKZ79 QUO79:QUV79 REK79:RER79 ROG79:RON79 RYC79:RYJ79 SHY79:SIF79 SRU79:SSB79 TBQ79:TBX79 TLM79:TLT79 TVI79:TVP79 WCK92:WCR92 VSO92:VSV92 UYW92:UZD92 VIS92:VIZ92 UFE92:UFL92 WWC92:WWJ92 WMG92:WMN92 UPA92:UPH92 JQ92:JX92 TM92:TT92 ADI92:ADP92 ANE92:ANL92 AXA92:AXH92 BGW92:BHD92 BQS92:BQZ92 CAO92:CAV92 CKK92:CKR92 CUG92:CUN92 DEC92:DEJ92 DNY92:DOF92 DXU92:DYB92 EHQ92:EHX92 ERM92:ERT92 FBI92:FBP92 FLE92:FLL92 FVA92:FVH92 GEW92:GFD92 GOS92:GOZ92 GYO92:GYV92 HIK92:HIR92 HSG92:HSN92 ICC92:ICJ92 ILY92:IMF92 IVU92:IWB92 JFQ92:JFX92 JPM92:JPT92 JZI92:JZP92 KJE92:KJL92 KTA92:KTH92 LCW92:LDD92 LMS92:LMZ92 LWO92:LWV92 MGK92:MGR92 MQG92:MQN92 NAC92:NAJ92 NJY92:NKF92 NTU92:NUB92 ODQ92:ODX92 ONM92:ONT92 OXI92:OXP92 PHE92:PHL92 PRA92:PRH92 QAW92:QBD92 QKS92:QKZ92 QUO92:QUV92 REK92:RER92 ROG92:RON92 RYC92:RYJ92 SHY92:SIF92 SRU92:SSB92 TBQ92:TBX92 TLM92:TLT92 TVI92:TVP92 WCK105:WCR105 VSO105:VSV105 UYW105:UZD105 VIS105:VIZ105 UFE105:UFL105 WWC105:WWJ105 WMG105:WMN105 UPA105:UPH105 JQ105:JX105 TM105:TT105 ADI105:ADP105 ANE105:ANL105 AXA105:AXH105 BGW105:BHD105 BQS105:BQZ105 CAO105:CAV105 CKK105:CKR105 CUG105:CUN105 DEC105:DEJ105 DNY105:DOF105 DXU105:DYB105 EHQ105:EHX105 ERM105:ERT105 FBI105:FBP105 FLE105:FLL105 FVA105:FVH105 GEW105:GFD105 GOS105:GOZ105 GYO105:GYV105 HIK105:HIR105 HSG105:HSN105 ICC105:ICJ105 ILY105:IMF105 IVU105:IWB105 JFQ105:JFX105 JPM105:JPT105 JZI105:JZP105 KJE105:KJL105 KTA105:KTH105 LCW105:LDD105 LMS105:LMZ105 LWO105:LWV105 MGK105:MGR105 MQG105:MQN105 NAC105:NAJ105 NJY105:NKF105 NTU105:NUB105 ODQ105:ODX105 ONM105:ONT105 OXI105:OXP105 PHE105:PHL105 PRA105:PRH105 QAW105:QBD105 QKS105:QKZ105 QUO105:QUV105 REK105:RER105 ROG105:RON105 RYC105:RYJ105 SHY105:SIF105 SRU105:SSB105 TBQ105:TBX105 TLM105:TLT105 TVI105:TVP105 WCK118:WCR118 VSO118:VSV118 UYW118:UZD118 VIS118:VIZ118 UFE118:UFL118 WWC118:WWJ118 WMG118:WMN118 UPA118:UPH118 JQ118:JX118 TM118:TT118 ADI118:ADP118 ANE118:ANL118 AXA118:AXH118 BGW118:BHD118 BQS118:BQZ118 CAO118:CAV118 CKK118:CKR118 CUG118:CUN118 DEC118:DEJ118 DNY118:DOF118 DXU118:DYB118 EHQ118:EHX118 ERM118:ERT118 FBI118:FBP118 FLE118:FLL118 FVA118:FVH118 GEW118:GFD118 GOS118:GOZ118 GYO118:GYV118 HIK118:HIR118 HSG118:HSN118 ICC118:ICJ118 ILY118:IMF118 IVU118:IWB118 JFQ118:JFX118 JPM118:JPT118 JZI118:JZP118 KJE118:KJL118 KTA118:KTH118 LCW118:LDD118 LMS118:LMZ118 LWO118:LWV118 MGK118:MGR118 MQG118:MQN118 NAC118:NAJ118 NJY118:NKF118 NTU118:NUB118 ODQ118:ODX118 ONM118:ONT118 OXI118:OXP118 PHE118:PHL118 PRA118:PRH118 QAW118:QBD118 QKS118:QKZ118 QUO118:QUV118 REK118:RER118 ROG118:RON118 RYC118:RYJ118 SHY118:SIF118 SRU118:SSB118 TBQ118:TBX118 TLM118:TLT118 TVI118:TVP118 WCK131:WCR131 VSO131:VSV131 UYW131:UZD131 VIS131:VIZ131 UFE131:UFL131 WWC131:WWJ131 WMG131:WMN131 UPA131:UPH131 JQ131:JX131 TM131:TT131 ADI131:ADP131 ANE131:ANL131 AXA131:AXH131 BGW131:BHD131 BQS131:BQZ131 CAO131:CAV131 CKK131:CKR131 CUG131:CUN131 DEC131:DEJ131 DNY131:DOF131 DXU131:DYB131 EHQ131:EHX131 ERM131:ERT131 FBI131:FBP131 FLE131:FLL131 FVA131:FVH131 GEW131:GFD131 GOS131:GOZ131 GYO131:GYV131 HIK131:HIR131 HSG131:HSN131 ICC131:ICJ131 ILY131:IMF131 IVU131:IWB131 JFQ131:JFX131 JPM131:JPT131 JZI131:JZP131 KJE131:KJL131 KTA131:KTH131 LCW131:LDD131 LMS131:LMZ131 LWO131:LWV131 MGK131:MGR131 MQG131:MQN131 NAC131:NAJ131 NJY131:NKF131 NTU131:NUB131 ODQ131:ODX131 ONM131:ONT131 OXI131:OXP131 PHE131:PHL131 PRA131:PRH131 QAW131:QBD131 QKS131:QKZ131 QUO131:QUV131 REK131:RER131 ROG131:RON131 RYC131:RYJ131 SHY131:SIF131 SRU131:SSB131 TBQ131:TBX131 TLM131:TLT131 TVI131:TVP131 WCK144:WCR144 VSO144:VSV144 UYW144:UZD144 VIS144:VIZ144 UFE144:UFL144 WWC144:WWJ144 WMG144:WMN144 UPA144:UPH144 JQ144:JX144 TM144:TT144 ADI144:ADP144 ANE144:ANL144 AXA144:AXH144 BGW144:BHD144 BQS144:BQZ144 CAO144:CAV144 CKK144:CKR144 CUG144:CUN144 DEC144:DEJ144 DNY144:DOF144 DXU144:DYB144 EHQ144:EHX144 ERM144:ERT144 FBI144:FBP144 FLE144:FLL144 FVA144:FVH144 GEW144:GFD144 GOS144:GOZ144 GYO144:GYV144 HIK144:HIR144 HSG144:HSN144 ICC144:ICJ144 ILY144:IMF144 IVU144:IWB144 JFQ144:JFX144 JPM144:JPT144 JZI144:JZP144 KJE144:KJL144 KTA144:KTH144 LCW144:LDD144 LMS144:LMZ144 LWO144:LWV144 MGK144:MGR144 MQG144:MQN144 NAC144:NAJ144 NJY144:NKF144 NTU144:NUB144 ODQ144:ODX144 ONM144:ONT144 OXI144:OXP144 PHE144:PHL144 PRA144:PRH144 QAW144:QBD144 QKS144:QKZ144 QUO144:QUV144 REK144:RER144 ROG144:RON144 RYC144:RYJ144 SHY144:SIF144 SRU144:SSB144 TBQ144:TBX144 TLM144:TLT144 TVI144:TVP144 WCK157:WCR157 VSO157:VSV157 UYW157:UZD157 VIS157:VIZ157 UFE157:UFL157 WWC157:WWJ157 WMG157:WMN157 UPA157:UPH157 JQ157:JX157 TM157:TT157 ADI157:ADP157 ANE157:ANL157 AXA157:AXH157 BGW157:BHD157 BQS157:BQZ157 CAO157:CAV157 CKK157:CKR157 CUG157:CUN157 DEC157:DEJ157 DNY157:DOF157 DXU157:DYB157 EHQ157:EHX157 ERM157:ERT157 FBI157:FBP157 FLE157:FLL157 FVA157:FVH157 GEW157:GFD157 GOS157:GOZ157 GYO157:GYV157 HIK157:HIR157 HSG157:HSN157 ICC157:ICJ157 ILY157:IMF157 IVU157:IWB157 JFQ157:JFX157 JPM157:JPT157 JZI157:JZP157 KJE157:KJL157 KTA157:KTH157 LCW157:LDD157 LMS157:LMZ157 LWO157:LWV157 MGK157:MGR157 MQG157:MQN157 NAC157:NAJ157 NJY157:NKF157 NTU157:NUB157 ODQ157:ODX157 ONM157:ONT157 OXI157:OXP157 PHE157:PHL157 PRA157:PRH157 QAW157:QBD157 QKS157:QKZ157 QUO157:QUV157 REK157:RER157 ROG157:RON157 RYC157:RYJ157 SHY157:SIF157 SRU157:SSB157 TBQ157:TBX157 TLM157:TLT157 TVI157:TVP157 WCK170:WCR170 VSO170:VSV170 UYW170:UZD170 VIS170:VIZ170 UFE170:UFL170 WWC170:WWJ170 WMG170:WMN170 UPA170:UPH170 JQ170:JX170 TM170:TT170 ADI170:ADP170 ANE170:ANL170 AXA170:AXH170 BGW170:BHD170 BQS170:BQZ170 CAO170:CAV170 CKK170:CKR170 CUG170:CUN170 DEC170:DEJ170 DNY170:DOF170 DXU170:DYB170 EHQ170:EHX170 ERM170:ERT170 FBI170:FBP170 FLE170:FLL170 FVA170:FVH170 GEW170:GFD170 GOS170:GOZ170 GYO170:GYV170 HIK170:HIR170 HSG170:HSN170 ICC170:ICJ170 ILY170:IMF170 IVU170:IWB170 JFQ170:JFX170 JPM170:JPT170 JZI170:JZP170 KJE170:KJL170 KTA170:KTH170 LCW170:LDD170 LMS170:LMZ170 LWO170:LWV170 MGK170:MGR170 MQG170:MQN170 NAC170:NAJ170 NJY170:NKF170 NTU170:NUB170 ODQ170:ODX170 ONM170:ONT170 OXI170:OXP170 PHE170:PHL170 PRA170:PRH170 QAW170:QBD170 QKS170:QKZ170 QUO170:QUV170 REK170:RER170 ROG170:RON170 RYC170:RYJ170 SHY170:SIF170 SRU170:SSB170 TBQ170:TBX170 TLM170:TLT170 TVI170:TVP170 WCK183:WCR183 VSO183:VSV183 UYW183:UZD183 VIS183:VIZ183 UFE183:UFL183 WWC183:WWJ183 WMG183:WMN183 UPA183:UPH183 JQ183:JX183 TM183:TT183 ADI183:ADP183 ANE183:ANL183 AXA183:AXH183 BGW183:BHD183 BQS183:BQZ183 CAO183:CAV183 CKK183:CKR183 CUG183:CUN183 DEC183:DEJ183 DNY183:DOF183 DXU183:DYB183 EHQ183:EHX183 ERM183:ERT183 FBI183:FBP183 FLE183:FLL183 FVA183:FVH183 GEW183:GFD183 GOS183:GOZ183 GYO183:GYV183 HIK183:HIR183 HSG183:HSN183 ICC183:ICJ183 ILY183:IMF183 IVU183:IWB183 JFQ183:JFX183 JPM183:JPT183 JZI183:JZP183 KJE183:KJL183 KTA183:KTH183 LCW183:LDD183 LMS183:LMZ183 LWO183:LWV183 MGK183:MGR183 MQG183:MQN183 NAC183:NAJ183 NJY183:NKF183 NTU183:NUB183 ODQ183:ODX183 ONM183:ONT183 OXI183:OXP183 PHE183:PHL183 PRA183:PRH183 QAW183:QBD183 QKS183:QKZ183 QUO183:QUV183 REK183:RER183 ROG183:RON183 RYC183:RYJ183 SHY183:SIF183 SRU183:SSB183 TBQ183:TBX183 TLM183:TLT183 TVI183:TVP183 WCK196:WCR196 VSO196:VSV196 UYW196:UZD196 VIS196:VIZ196 UFE196:UFL196 WWC196:WWJ196 WMG196:WMN196 UPA196:UPH196 JQ196:JX196 TM196:TT196 ADI196:ADP196 ANE196:ANL196 AXA196:AXH196 BGW196:BHD196 BQS196:BQZ196 CAO196:CAV196 CKK196:CKR196 CUG196:CUN196 DEC196:DEJ196 DNY196:DOF196 DXU196:DYB196 EHQ196:EHX196 ERM196:ERT196 FBI196:FBP196 FLE196:FLL196 FVA196:FVH196 GEW196:GFD196 GOS196:GOZ196 GYO196:GYV196 HIK196:HIR196 HSG196:HSN196 ICC196:ICJ196 ILY196:IMF196 IVU196:IWB196 JFQ196:JFX196 JPM196:JPT196 JZI196:JZP196 KJE196:KJL196 KTA196:KTH196 LCW196:LDD196 LMS196:LMZ196 LWO196:LWV196 MGK196:MGR196 MQG196:MQN196 NAC196:NAJ196 NJY196:NKF196 NTU196:NUB196 ODQ196:ODX196 ONM196:ONT196 OXI196:OXP196 PHE196:PHL196 PRA196:PRH196 QAW196:QBD196 QKS196:QKZ196 QUO196:QUV196 REK196:RER196 ROG196:RON196 RYC196:RYJ196 SHY196:SIF196 SRU196:SSB196 TBQ196:TBX196 TLM196:TLT196 TVI196:TVP196 WCK209:WCR209 VSO209:VSV209 UYW209:UZD209 VIS209:VIZ209 UFE209:UFL209 WWC209:WWJ209 WMG209:WMN209 UPA209:UPH209 JQ209:JX209 TM209:TT209 ADI209:ADP209 ANE209:ANL209 AXA209:AXH209 BGW209:BHD209 BQS209:BQZ209 CAO209:CAV209 CKK209:CKR209 CUG209:CUN209 DEC209:DEJ209 DNY209:DOF209 DXU209:DYB209 EHQ209:EHX209 ERM209:ERT209 FBI209:FBP209 FLE209:FLL209 FVA209:FVH209 GEW209:GFD209 GOS209:GOZ209 GYO209:GYV209 HIK209:HIR209 HSG209:HSN209 ICC209:ICJ209 ILY209:IMF209 IVU209:IWB209 JFQ209:JFX209 JPM209:JPT209 JZI209:JZP209 KJE209:KJL209 KTA209:KTH209 LCW209:LDD209 LMS209:LMZ209 LWO209:LWV209 MGK209:MGR209 MQG209:MQN209 NAC209:NAJ209 NJY209:NKF209 NTU209:NUB209 ODQ209:ODX209 ONM209:ONT209 OXI209:OXP209 PHE209:PHL209 PRA209:PRH209 QAW209:QBD209 QKS209:QKZ209 QUO209:QUV209 REK209:RER209 ROG209:RON209 RYC209:RYJ209 SHY209:SIF209 SRU209:SSB209 TBQ209:TBX209 TLM209:TLT209 TVI209:TVP209 WCK222:WCR222 VSO222:VSV222 UYW222:UZD222 VIS222:VIZ222 UFE222:UFL222 WWC222:WWJ222 WMG222:WMN222 UPA222:UPH222 JQ222:JX222 TM222:TT222 ADI222:ADP222 ANE222:ANL222 AXA222:AXH222 BGW222:BHD222 BQS222:BQZ222 CAO222:CAV222 CKK222:CKR222 CUG222:CUN222 DEC222:DEJ222 DNY222:DOF222 DXU222:DYB222 EHQ222:EHX222 ERM222:ERT222 FBI222:FBP222 FLE222:FLL222 FVA222:FVH222 GEW222:GFD222 GOS222:GOZ222 GYO222:GYV222 HIK222:HIR222 HSG222:HSN222 ICC222:ICJ222 ILY222:IMF222 IVU222:IWB222 JFQ222:JFX222 JPM222:JPT222 JZI222:JZP222 KJE222:KJL222 KTA222:KTH222 LCW222:LDD222 LMS222:LMZ222 LWO222:LWV222 MGK222:MGR222 MQG222:MQN222 NAC222:NAJ222 NJY222:NKF222 NTU222:NUB222 ODQ222:ODX222 ONM222:ONT222 OXI222:OXP222 PHE222:PHL222 PRA222:PRH222 QAW222:QBD222 QKS222:QKZ222 QUO222:QUV222 REK222:RER222 ROG222:RON222 RYC222:RYJ222 SHY222:SIF222 SRU222:SSB222 TBQ222:TBX222 TLM222:TLT222 TVI222:TVP222 WCK231:WCR231 VSO231:VSV231 UYW231:UZD231 VIS231:VIZ231 UFE231:UFL231 WWC231:WWJ231 WMG231:WMN231 UPA231:UPH231 JQ231:JX231 TM231:TT231 ADI231:ADP231 ANE231:ANL231 AXA231:AXH231 BGW231:BHD231 BQS231:BQZ231 CAO231:CAV231 CKK231:CKR231 CUG231:CUN231 DEC231:DEJ231 DNY231:DOF231 DXU231:DYB231 EHQ231:EHX231 ERM231:ERT231 FBI231:FBP231 FLE231:FLL231 FVA231:FVH231 GEW231:GFD231 GOS231:GOZ231 GYO231:GYV231 HIK231:HIR231 HSG231:HSN231 ICC231:ICJ231 ILY231:IMF231 IVU231:IWB231 JFQ231:JFX231 JPM231:JPT231 JZI231:JZP231 KJE231:KJL231 KTA231:KTH231 LCW231:LDD231 LMS231:LMZ231 LWO231:LWV231 MGK231:MGR231 MQG231:MQN231 NAC231:NAJ231 NJY231:NKF231 NTU231:NUB231 ODQ231:ODX231 ONM231:ONT231 OXI231:OXP231 PHE231:PHL231 PRA231:PRH231 QAW231:QBD231 QKS231:QKZ231 QUO231:QUV231 REK231:RER231 ROG231:RON231 RYC231:RYJ231 SHY231:SIF231 SRU231:SSB231 TBQ231:TBX231 TLM231:TLT231 TVI231:TVP231 WCK240:WCR240 VSO240:VSV240 UYW240:UZD240 VIS240:VIZ240 UFE240:UFL240 WWC240:WWJ240 WMG240:WMN240 UPA240:UPH240 JQ240:JX240 TM240:TT240 ADI240:ADP240 ANE240:ANL240 AXA240:AXH240 BGW240:BHD240 BQS240:BQZ240 CAO240:CAV240 CKK240:CKR240 CUG240:CUN240 DEC240:DEJ240 DNY240:DOF240 DXU240:DYB240 EHQ240:EHX240 ERM240:ERT240 FBI240:FBP240 FLE240:FLL240 FVA240:FVH240 GEW240:GFD240 GOS240:GOZ240 GYO240:GYV240 HIK240:HIR240 HSG240:HSN240 ICC240:ICJ240 ILY240:IMF240 IVU240:IWB240 JFQ240:JFX240 JPM240:JPT240 JZI240:JZP240 KJE240:KJL240 KTA240:KTH240 LCW240:LDD240 LMS240:LMZ240 LWO240:LWV240 MGK240:MGR240 MQG240:MQN240 NAC240:NAJ240 NJY240:NKF240 NTU240:NUB240 ODQ240:ODX240 ONM240:ONT240 OXI240:OXP240 PHE240:PHL240 PRA240:PRH240 QAW240:QBD240 QKS240:QKZ240 QUO240:QUV240 REK240:RER240 ROG240:RON240 RYC240:RYJ240 SHY240:SIF240 SRU240:SSB240 TBQ240:TBX240 TLM240:TLT240 TVI240:TVP240 WCK249:WCR249 VSO249:VSV249 UYW249:UZD249 VIS249:VIZ249 UFE249:UFL249 WWC249:WWJ249 WMG249:WMN249 UPA249:UPH249 JQ249:JX249 TM249:TT249 ADI249:ADP249 ANE249:ANL249 AXA249:AXH249 BGW249:BHD249 BQS249:BQZ249 CAO249:CAV249 CKK249:CKR249 CUG249:CUN249 DEC249:DEJ249 DNY249:DOF249 DXU249:DYB249 EHQ249:EHX249 ERM249:ERT249 FBI249:FBP249 FLE249:FLL249 FVA249:FVH249 GEW249:GFD249 GOS249:GOZ249 GYO249:GYV249 HIK249:HIR249 HSG249:HSN249 ICC249:ICJ249 ILY249:IMF249 IVU249:IWB249 JFQ249:JFX249 JPM249:JPT249 JZI249:JZP249 KJE249:KJL249 KTA249:KTH249 LCW249:LDD249 LMS249:LMZ249 LWO249:LWV249 MGK249:MGR249 MQG249:MQN249 NAC249:NAJ249 NJY249:NKF249 NTU249:NUB249 ODQ249:ODX249 ONM249:ONT249 OXI249:OXP249 PHE249:PHL249 PRA249:PRH249 QAW249:QBD249 QKS249:QKZ249 QUO249:QUV249 REK249:RER249 ROG249:RON249 RYC249:RYJ249 SHY249:SIF249 SRU249:SSB249 TBQ249:TBX249 TLM249:TLT249 TVI249:TVP249 WCK258:WCR258 VSO258:VSV258 UYW258:UZD258 VIS258:VIZ258 UFE258:UFL258 WWC258:WWJ258 WMG258:WMN258 UPA258:UPH258 JQ258:JX258 TM258:TT258 ADI258:ADP258 ANE258:ANL258 AXA258:AXH258 BGW258:BHD258 BQS258:BQZ258 CAO258:CAV258 CKK258:CKR258 CUG258:CUN258 DEC258:DEJ258 DNY258:DOF258 DXU258:DYB258 EHQ258:EHX258 ERM258:ERT258 FBI258:FBP258 FLE258:FLL258 FVA258:FVH258 GEW258:GFD258 GOS258:GOZ258 GYO258:GYV258 HIK258:HIR258 HSG258:HSN258 ICC258:ICJ258 ILY258:IMF258 IVU258:IWB258 JFQ258:JFX258 JPM258:JPT258 JZI258:JZP258 KJE258:KJL258 KTA258:KTH258 LCW258:LDD258 LMS258:LMZ258 LWO258:LWV258 MGK258:MGR258 MQG258:MQN258 NAC258:NAJ258 NJY258:NKF258 NTU258:NUB258 ODQ258:ODX258 ONM258:ONT258 OXI258:OXP258 PHE258:PHL258 PRA258:PRH258 QAW258:QBD258 QKS258:QKZ258 QUO258:QUV258 REK258:RER258 ROG258:RON258 RYC258:RYJ258 SHY258:SIF258 SRU258:SSB258 TBQ258:TBX258 TLM258:TLT258 TVI258:TVP258 WCK267:WCR267 VSO267:VSV267 UYW267:UZD267 VIS267:VIZ267 UFE267:UFL267 WWC267:WWJ267 WMG267:WMN267 UPA267:UPH267 JQ267:JX267 TM267:TT267 ADI267:ADP267 ANE267:ANL267 AXA267:AXH267 BGW267:BHD267 BQS267:BQZ267 CAO267:CAV267 CKK267:CKR267 CUG267:CUN267 DEC267:DEJ267 DNY267:DOF267 DXU267:DYB267 EHQ267:EHX267 ERM267:ERT267 FBI267:FBP267 FLE267:FLL267 FVA267:FVH267 GEW267:GFD267 GOS267:GOZ267 GYO267:GYV267 HIK267:HIR267 HSG267:HSN267 ICC267:ICJ267 ILY267:IMF267 IVU267:IWB267 JFQ267:JFX267 JPM267:JPT267 JZI267:JZP267 KJE267:KJL267 KTA267:KTH267 LCW267:LDD267 LMS267:LMZ267 LWO267:LWV267 MGK267:MGR267 MQG267:MQN267 NAC267:NAJ267 NJY267:NKF267 NTU267:NUB267 ODQ267:ODX267 ONM267:ONT267 OXI267:OXP267 PHE267:PHL267 PRA267:PRH267 QAW267:QBD267 QKS267:QKZ267 QUO267:QUV267 REK267:RER267 ROG267:RON267 RYC267:RYJ267 SHY267:SIF267 SRU267:SSB267 TBQ267:TBX267 TLM267:TLT267 TVI267:TVP267">
      <formula1>kind_of_cons</formula1>
    </dataValidation>
    <dataValidation type="list" allowBlank="1" showInputMessage="1" showErrorMessage="1" errorTitle="Ошибка" error="Выберите значение из списка" sqref="WWA983301 M65797 JO65797 TK65797 ADG65797 ANC65797 AWY65797 BGU65797 BQQ65797 CAM65797 CKI65797 CUE65797 DEA65797 DNW65797 DXS65797 EHO65797 ERK65797 FBG65797 FLC65797 FUY65797 GEU65797 GOQ65797 GYM65797 HII65797 HSE65797 ICA65797 ILW65797 IVS65797 JFO65797 JPK65797 JZG65797 KJC65797 KSY65797 LCU65797 LMQ65797 LWM65797 MGI65797 MQE65797 NAA65797 NJW65797 NTS65797 ODO65797 ONK65797 OXG65797 PHC65797 PQY65797 QAU65797 QKQ65797 QUM65797 REI65797 ROE65797 RYA65797 SHW65797 SRS65797 TBO65797 TLK65797 TVG65797 UFC65797 UOY65797 UYU65797 VIQ65797 VSM65797 WCI65797 WME65797 WWA65797 M131333 JO131333 TK131333 ADG131333 ANC131333 AWY131333 BGU131333 BQQ131333 CAM131333 CKI131333 CUE131333 DEA131333 DNW131333 DXS131333 EHO131333 ERK131333 FBG131333 FLC131333 FUY131333 GEU131333 GOQ131333 GYM131333 HII131333 HSE131333 ICA131333 ILW131333 IVS131333 JFO131333 JPK131333 JZG131333 KJC131333 KSY131333 LCU131333 LMQ131333 LWM131333 MGI131333 MQE131333 NAA131333 NJW131333 NTS131333 ODO131333 ONK131333 OXG131333 PHC131333 PQY131333 QAU131333 QKQ131333 QUM131333 REI131333 ROE131333 RYA131333 SHW131333 SRS131333 TBO131333 TLK131333 TVG131333 UFC131333 UOY131333 UYU131333 VIQ131333 VSM131333 WCI131333 WME131333 WWA131333 M196869 JO196869 TK196869 ADG196869 ANC196869 AWY196869 BGU196869 BQQ196869 CAM196869 CKI196869 CUE196869 DEA196869 DNW196869 DXS196869 EHO196869 ERK196869 FBG196869 FLC196869 FUY196869 GEU196869 GOQ196869 GYM196869 HII196869 HSE196869 ICA196869 ILW196869 IVS196869 JFO196869 JPK196869 JZG196869 KJC196869 KSY196869 LCU196869 LMQ196869 LWM196869 MGI196869 MQE196869 NAA196869 NJW196869 NTS196869 ODO196869 ONK196869 OXG196869 PHC196869 PQY196869 QAU196869 QKQ196869 QUM196869 REI196869 ROE196869 RYA196869 SHW196869 SRS196869 TBO196869 TLK196869 TVG196869 UFC196869 UOY196869 UYU196869 VIQ196869 VSM196869 WCI196869 WME196869 WWA196869 M262405 JO262405 TK262405 ADG262405 ANC262405 AWY262405 BGU262405 BQQ262405 CAM262405 CKI262405 CUE262405 DEA262405 DNW262405 DXS262405 EHO262405 ERK262405 FBG262405 FLC262405 FUY262405 GEU262405 GOQ262405 GYM262405 HII262405 HSE262405 ICA262405 ILW262405 IVS262405 JFO262405 JPK262405 JZG262405 KJC262405 KSY262405 LCU262405 LMQ262405 LWM262405 MGI262405 MQE262405 NAA262405 NJW262405 NTS262405 ODO262405 ONK262405 OXG262405 PHC262405 PQY262405 QAU262405 QKQ262405 QUM262405 REI262405 ROE262405 RYA262405 SHW262405 SRS262405 TBO262405 TLK262405 TVG262405 UFC262405 UOY262405 UYU262405 VIQ262405 VSM262405 WCI262405 WME262405 WWA262405 M327941 JO327941 TK327941 ADG327941 ANC327941 AWY327941 BGU327941 BQQ327941 CAM327941 CKI327941 CUE327941 DEA327941 DNW327941 DXS327941 EHO327941 ERK327941 FBG327941 FLC327941 FUY327941 GEU327941 GOQ327941 GYM327941 HII327941 HSE327941 ICA327941 ILW327941 IVS327941 JFO327941 JPK327941 JZG327941 KJC327941 KSY327941 LCU327941 LMQ327941 LWM327941 MGI327941 MQE327941 NAA327941 NJW327941 NTS327941 ODO327941 ONK327941 OXG327941 PHC327941 PQY327941 QAU327941 QKQ327941 QUM327941 REI327941 ROE327941 RYA327941 SHW327941 SRS327941 TBO327941 TLK327941 TVG327941 UFC327941 UOY327941 UYU327941 VIQ327941 VSM327941 WCI327941 WME327941 WWA327941 M393477 JO393477 TK393477 ADG393477 ANC393477 AWY393477 BGU393477 BQQ393477 CAM393477 CKI393477 CUE393477 DEA393477 DNW393477 DXS393477 EHO393477 ERK393477 FBG393477 FLC393477 FUY393477 GEU393477 GOQ393477 GYM393477 HII393477 HSE393477 ICA393477 ILW393477 IVS393477 JFO393477 JPK393477 JZG393477 KJC393477 KSY393477 LCU393477 LMQ393477 LWM393477 MGI393477 MQE393477 NAA393477 NJW393477 NTS393477 ODO393477 ONK393477 OXG393477 PHC393477 PQY393477 QAU393477 QKQ393477 QUM393477 REI393477 ROE393477 RYA393477 SHW393477 SRS393477 TBO393477 TLK393477 TVG393477 UFC393477 UOY393477 UYU393477 VIQ393477 VSM393477 WCI393477 WME393477 WWA393477 M459013 JO459013 TK459013 ADG459013 ANC459013 AWY459013 BGU459013 BQQ459013 CAM459013 CKI459013 CUE459013 DEA459013 DNW459013 DXS459013 EHO459013 ERK459013 FBG459013 FLC459013 FUY459013 GEU459013 GOQ459013 GYM459013 HII459013 HSE459013 ICA459013 ILW459013 IVS459013 JFO459013 JPK459013 JZG459013 KJC459013 KSY459013 LCU459013 LMQ459013 LWM459013 MGI459013 MQE459013 NAA459013 NJW459013 NTS459013 ODO459013 ONK459013 OXG459013 PHC459013 PQY459013 QAU459013 QKQ459013 QUM459013 REI459013 ROE459013 RYA459013 SHW459013 SRS459013 TBO459013 TLK459013 TVG459013 UFC459013 UOY459013 UYU459013 VIQ459013 VSM459013 WCI459013 WME459013 WWA459013 M524549 JO524549 TK524549 ADG524549 ANC524549 AWY524549 BGU524549 BQQ524549 CAM524549 CKI524549 CUE524549 DEA524549 DNW524549 DXS524549 EHO524549 ERK524549 FBG524549 FLC524549 FUY524549 GEU524549 GOQ524549 GYM524549 HII524549 HSE524549 ICA524549 ILW524549 IVS524549 JFO524549 JPK524549 JZG524549 KJC524549 KSY524549 LCU524549 LMQ524549 LWM524549 MGI524549 MQE524549 NAA524549 NJW524549 NTS524549 ODO524549 ONK524549 OXG524549 PHC524549 PQY524549 QAU524549 QKQ524549 QUM524549 REI524549 ROE524549 RYA524549 SHW524549 SRS524549 TBO524549 TLK524549 TVG524549 UFC524549 UOY524549 UYU524549 VIQ524549 VSM524549 WCI524549 WME524549 WWA524549 M590085 JO590085 TK590085 ADG590085 ANC590085 AWY590085 BGU590085 BQQ590085 CAM590085 CKI590085 CUE590085 DEA590085 DNW590085 DXS590085 EHO590085 ERK590085 FBG590085 FLC590085 FUY590085 GEU590085 GOQ590085 GYM590085 HII590085 HSE590085 ICA590085 ILW590085 IVS590085 JFO590085 JPK590085 JZG590085 KJC590085 KSY590085 LCU590085 LMQ590085 LWM590085 MGI590085 MQE590085 NAA590085 NJW590085 NTS590085 ODO590085 ONK590085 OXG590085 PHC590085 PQY590085 QAU590085 QKQ590085 QUM590085 REI590085 ROE590085 RYA590085 SHW590085 SRS590085 TBO590085 TLK590085 TVG590085 UFC590085 UOY590085 UYU590085 VIQ590085 VSM590085 WCI590085 WME590085 WWA590085 M655621 JO655621 TK655621 ADG655621 ANC655621 AWY655621 BGU655621 BQQ655621 CAM655621 CKI655621 CUE655621 DEA655621 DNW655621 DXS655621 EHO655621 ERK655621 FBG655621 FLC655621 FUY655621 GEU655621 GOQ655621 GYM655621 HII655621 HSE655621 ICA655621 ILW655621 IVS655621 JFO655621 JPK655621 JZG655621 KJC655621 KSY655621 LCU655621 LMQ655621 LWM655621 MGI655621 MQE655621 NAA655621 NJW655621 NTS655621 ODO655621 ONK655621 OXG655621 PHC655621 PQY655621 QAU655621 QKQ655621 QUM655621 REI655621 ROE655621 RYA655621 SHW655621 SRS655621 TBO655621 TLK655621 TVG655621 UFC655621 UOY655621 UYU655621 VIQ655621 VSM655621 WCI655621 WME655621 WWA655621 M721157 JO721157 TK721157 ADG721157 ANC721157 AWY721157 BGU721157 BQQ721157 CAM721157 CKI721157 CUE721157 DEA721157 DNW721157 DXS721157 EHO721157 ERK721157 FBG721157 FLC721157 FUY721157 GEU721157 GOQ721157 GYM721157 HII721157 HSE721157 ICA721157 ILW721157 IVS721157 JFO721157 JPK721157 JZG721157 KJC721157 KSY721157 LCU721157 LMQ721157 LWM721157 MGI721157 MQE721157 NAA721157 NJW721157 NTS721157 ODO721157 ONK721157 OXG721157 PHC721157 PQY721157 QAU721157 QKQ721157 QUM721157 REI721157 ROE721157 RYA721157 SHW721157 SRS721157 TBO721157 TLK721157 TVG721157 UFC721157 UOY721157 UYU721157 VIQ721157 VSM721157 WCI721157 WME721157 WWA721157 M786693 JO786693 TK786693 ADG786693 ANC786693 AWY786693 BGU786693 BQQ786693 CAM786693 CKI786693 CUE786693 DEA786693 DNW786693 DXS786693 EHO786693 ERK786693 FBG786693 FLC786693 FUY786693 GEU786693 GOQ786693 GYM786693 HII786693 HSE786693 ICA786693 ILW786693 IVS786693 JFO786693 JPK786693 JZG786693 KJC786693 KSY786693 LCU786693 LMQ786693 LWM786693 MGI786693 MQE786693 NAA786693 NJW786693 NTS786693 ODO786693 ONK786693 OXG786693 PHC786693 PQY786693 QAU786693 QKQ786693 QUM786693 REI786693 ROE786693 RYA786693 SHW786693 SRS786693 TBO786693 TLK786693 TVG786693 UFC786693 UOY786693 UYU786693 VIQ786693 VSM786693 WCI786693 WME786693 WWA786693 M852229 JO852229 TK852229 ADG852229 ANC852229 AWY852229 BGU852229 BQQ852229 CAM852229 CKI852229 CUE852229 DEA852229 DNW852229 DXS852229 EHO852229 ERK852229 FBG852229 FLC852229 FUY852229 GEU852229 GOQ852229 GYM852229 HII852229 HSE852229 ICA852229 ILW852229 IVS852229 JFO852229 JPK852229 JZG852229 KJC852229 KSY852229 LCU852229 LMQ852229 LWM852229 MGI852229 MQE852229 NAA852229 NJW852229 NTS852229 ODO852229 ONK852229 OXG852229 PHC852229 PQY852229 QAU852229 QKQ852229 QUM852229 REI852229 ROE852229 RYA852229 SHW852229 SRS852229 TBO852229 TLK852229 TVG852229 UFC852229 UOY852229 UYU852229 VIQ852229 VSM852229 WCI852229 WME852229 WWA852229 M917765 JO917765 TK917765 ADG917765 ANC917765 AWY917765 BGU917765 BQQ917765 CAM917765 CKI917765 CUE917765 DEA917765 DNW917765 DXS917765 EHO917765 ERK917765 FBG917765 FLC917765 FUY917765 GEU917765 GOQ917765 GYM917765 HII917765 HSE917765 ICA917765 ILW917765 IVS917765 JFO917765 JPK917765 JZG917765 KJC917765 KSY917765 LCU917765 LMQ917765 LWM917765 MGI917765 MQE917765 NAA917765 NJW917765 NTS917765 ODO917765 ONK917765 OXG917765 PHC917765 PQY917765 QAU917765 QKQ917765 QUM917765 REI917765 ROE917765 RYA917765 SHW917765 SRS917765 TBO917765 TLK917765 TVG917765 UFC917765 UOY917765 UYU917765 VIQ917765 VSM917765 WCI917765 WME917765 WWA917765 M983301 JO983301 TK983301 ADG983301 ANC983301 AWY983301 BGU983301 BQQ983301 CAM983301 CKI983301 CUE983301 DEA983301 DNW983301 DXS983301 EHO983301 ERK983301 FBG983301 FLC983301 FUY983301 GEU983301 GOQ983301 GYM983301 HII983301 HSE983301 ICA983301 ILW983301 IVS983301 JFO983301 JPK983301 JZG983301 KJC983301 KSY983301 LCU983301 LMQ983301 LWM983301 MGI983301 MQE983301 NAA983301 NJW983301 NTS983301 ODO983301 ONK983301 OXG983301 PHC983301 PQY983301 QAU983301 QKQ983301 QUM983301 REI983301 ROE983301 RYA983301 SHW983301 SRS983301 TBO983301 TLK983301 TVG983301 UFC983301 UOY983301 UYU983301 VIQ983301 VSM983301 WCI983301 WME983301 WCI24 VSM24 VIQ24 UYU24 UOY24 UFC24 TVG24 TLK24 TBO24 SRS24 SHW24 RYA24 ROE24 REI24 QUM24 QKQ24 QAU24 PQY24 PHC24 OXG24 ONK24 ODO24 NTS24 NJW24 NAA24 MQE24 MGI24 LWM24 LMQ24 LCU24 KSY24 KJC24 JZG24 JPK24 JFO24 IVS24 ILW24 ICA24 HSE24 HII24 GYM24 GOQ24 GEU24 FUY24 FLC24 FBG24 ERK24 EHO24 DXS24 DNW24 DEA24 CUE24 CKI24 CAM24 BQQ24 BGU24 AWY24 ANC24 ADG24 TK24 JO24 M24 WWA24 WME24 JO37 TK37 ADG37 ANC37 AWY37 M37 WWA37 WME37 WCI37 VSM37 VIQ37 UYU37 UOY37 UFC37 TVG37 TLK37 TBO37 SRS37 SHW37 RYA37 ROE37 REI37 QUM37 QKQ37 QAU37 PQY37 PHC37 OXG37 ONK37 ODO37 NTS37 NJW37 NAA37 MQE37 MGI37 LWM37 LMQ37 LCU37 KSY37 KJC37 JZG37 JPK37 JFO37 IVS37 ILW37 ICA37 HSE37 HII37 GYM37 GOQ37 GEU37 FUY37 FLC37 FBG37 ERK37 EHO37 DXS37 DNW37 DEA37 CUE37 CKI37 CAM37 BQQ37 BGU37 JO50 TK50 ADG50 ANC50 AWY50 M50 WWA50 WME50 WCI50 VSM50 VIQ50 UYU50 UOY50 UFC50 TVG50 TLK50 TBO50 SRS50 SHW50 RYA50 ROE50 REI50 QUM50 QKQ50 QAU50 PQY50 PHC50 OXG50 ONK50 ODO50 NTS50 NJW50 NAA50 MQE50 MGI50 LWM50 LMQ50 LCU50 KSY50 KJC50 JZG50 JPK50 JFO50 IVS50 ILW50 ICA50 HSE50 HII50 GYM50 GOQ50 GEU50 FUY50 FLC50 FBG50 ERK50 EHO50 DXS50 DNW50 DEA50 CUE50 CKI50 CAM50 BQQ50 BGU50 JO63 TK63 ADG63 ANC63 AWY63 M63 WWA63 WME63 WCI63 VSM63 VIQ63 UYU63 UOY63 UFC63 TVG63 TLK63 TBO63 SRS63 SHW63 RYA63 ROE63 REI63 QUM63 QKQ63 QAU63 PQY63 PHC63 OXG63 ONK63 ODO63 NTS63 NJW63 NAA63 MQE63 MGI63 LWM63 LMQ63 LCU63 KSY63 KJC63 JZG63 JPK63 JFO63 IVS63 ILW63 ICA63 HSE63 HII63 GYM63 GOQ63 GEU63 FUY63 FLC63 FBG63 ERK63 EHO63 DXS63 DNW63 DEA63 CUE63 CKI63 CAM63 BQQ63 BGU63 JO76 TK76 ADG76 ANC76 AWY76 M76 WWA76 WME76 WCI76 VSM76 VIQ76 UYU76 UOY76 UFC76 TVG76 TLK76 TBO76 SRS76 SHW76 RYA76 ROE76 REI76 QUM76 QKQ76 QAU76 PQY76 PHC76 OXG76 ONK76 ODO76 NTS76 NJW76 NAA76 MQE76 MGI76 LWM76 LMQ76 LCU76 KSY76 KJC76 JZG76 JPK76 JFO76 IVS76 ILW76 ICA76 HSE76 HII76 GYM76 GOQ76 GEU76 FUY76 FLC76 FBG76 ERK76 EHO76 DXS76 DNW76 DEA76 CUE76 CKI76 CAM76 BQQ76 BGU76 JO89 TK89 ADG89 ANC89 AWY89 M89 WWA89 WME89 WCI89 VSM89 VIQ89 UYU89 UOY89 UFC89 TVG89 TLK89 TBO89 SRS89 SHW89 RYA89 ROE89 REI89 QUM89 QKQ89 QAU89 PQY89 PHC89 OXG89 ONK89 ODO89 NTS89 NJW89 NAA89 MQE89 MGI89 LWM89 LMQ89 LCU89 KSY89 KJC89 JZG89 JPK89 JFO89 IVS89 ILW89 ICA89 HSE89 HII89 GYM89 GOQ89 GEU89 FUY89 FLC89 FBG89 ERK89 EHO89 DXS89 DNW89 DEA89 CUE89 CKI89 CAM89 BQQ89 BGU89 JO102 TK102 ADG102 ANC102 AWY102 M102 WWA102 WME102 WCI102 VSM102 VIQ102 UYU102 UOY102 UFC102 TVG102 TLK102 TBO102 SRS102 SHW102 RYA102 ROE102 REI102 QUM102 QKQ102 QAU102 PQY102 PHC102 OXG102 ONK102 ODO102 NTS102 NJW102 NAA102 MQE102 MGI102 LWM102 LMQ102 LCU102 KSY102 KJC102 JZG102 JPK102 JFO102 IVS102 ILW102 ICA102 HSE102 HII102 GYM102 GOQ102 GEU102 FUY102 FLC102 FBG102 ERK102 EHO102 DXS102 DNW102 DEA102 CUE102 CKI102 CAM102 BQQ102 BGU102 JO115 TK115 ADG115 ANC115 AWY115 M115 WWA115 WME115 WCI115 VSM115 VIQ115 UYU115 UOY115 UFC115 TVG115 TLK115 TBO115 SRS115 SHW115 RYA115 ROE115 REI115 QUM115 QKQ115 QAU115 PQY115 PHC115 OXG115 ONK115 ODO115 NTS115 NJW115 NAA115 MQE115 MGI115 LWM115 LMQ115 LCU115 KSY115 KJC115 JZG115 JPK115 JFO115 IVS115 ILW115 ICA115 HSE115 HII115 GYM115 GOQ115 GEU115 FUY115 FLC115 FBG115 ERK115 EHO115 DXS115 DNW115 DEA115 CUE115 CKI115 CAM115 BQQ115 BGU115 JO128 TK128 ADG128 ANC128 AWY128 M128 WWA128 WME128 WCI128 VSM128 VIQ128 UYU128 UOY128 UFC128 TVG128 TLK128 TBO128 SRS128 SHW128 RYA128 ROE128 REI128 QUM128 QKQ128 QAU128 PQY128 PHC128 OXG128 ONK128 ODO128 NTS128 NJW128 NAA128 MQE128 MGI128 LWM128 LMQ128 LCU128 KSY128 KJC128 JZG128 JPK128 JFO128 IVS128 ILW128 ICA128 HSE128 HII128 GYM128 GOQ128 GEU128 FUY128 FLC128 FBG128 ERK128 EHO128 DXS128 DNW128 DEA128 CUE128 CKI128 CAM128 BQQ128 BGU128 JO141 TK141 ADG141 ANC141 AWY141 M141 WWA141 WME141 WCI141 VSM141 VIQ141 UYU141 UOY141 UFC141 TVG141 TLK141 TBO141 SRS141 SHW141 RYA141 ROE141 REI141 QUM141 QKQ141 QAU141 PQY141 PHC141 OXG141 ONK141 ODO141 NTS141 NJW141 NAA141 MQE141 MGI141 LWM141 LMQ141 LCU141 KSY141 KJC141 JZG141 JPK141 JFO141 IVS141 ILW141 ICA141 HSE141 HII141 GYM141 GOQ141 GEU141 FUY141 FLC141 FBG141 ERK141 EHO141 DXS141 DNW141 DEA141 CUE141 CKI141 CAM141 BQQ141 BGU141 JO154 TK154 ADG154 ANC154 AWY154 M154 WWA154 WME154 WCI154 VSM154 VIQ154 UYU154 UOY154 UFC154 TVG154 TLK154 TBO154 SRS154 SHW154 RYA154 ROE154 REI154 QUM154 QKQ154 QAU154 PQY154 PHC154 OXG154 ONK154 ODO154 NTS154 NJW154 NAA154 MQE154 MGI154 LWM154 LMQ154 LCU154 KSY154 KJC154 JZG154 JPK154 JFO154 IVS154 ILW154 ICA154 HSE154 HII154 GYM154 GOQ154 GEU154 FUY154 FLC154 FBG154 ERK154 EHO154 DXS154 DNW154 DEA154 CUE154 CKI154 CAM154 BQQ154 BGU154 JO167 TK167 ADG167 ANC167 AWY167 M167 WWA167 WME167 WCI167 VSM167 VIQ167 UYU167 UOY167 UFC167 TVG167 TLK167 TBO167 SRS167 SHW167 RYA167 ROE167 REI167 QUM167 QKQ167 QAU167 PQY167 PHC167 OXG167 ONK167 ODO167 NTS167 NJW167 NAA167 MQE167 MGI167 LWM167 LMQ167 LCU167 KSY167 KJC167 JZG167 JPK167 JFO167 IVS167 ILW167 ICA167 HSE167 HII167 GYM167 GOQ167 GEU167 FUY167 FLC167 FBG167 ERK167 EHO167 DXS167 DNW167 DEA167 CUE167 CKI167 CAM167 BQQ167 BGU167 JO180 TK180 ADG180 ANC180 AWY180 M180 WWA180 WME180 WCI180 VSM180 VIQ180 UYU180 UOY180 UFC180 TVG180 TLK180 TBO180 SRS180 SHW180 RYA180 ROE180 REI180 QUM180 QKQ180 QAU180 PQY180 PHC180 OXG180 ONK180 ODO180 NTS180 NJW180 NAA180 MQE180 MGI180 LWM180 LMQ180 LCU180 KSY180 KJC180 JZG180 JPK180 JFO180 IVS180 ILW180 ICA180 HSE180 HII180 GYM180 GOQ180 GEU180 FUY180 FLC180 FBG180 ERK180 EHO180 DXS180 DNW180 DEA180 CUE180 CKI180 CAM180 BQQ180 BGU180 JO193 TK193 ADG193 ANC193 AWY193 M193 WWA193 WME193 WCI193 VSM193 VIQ193 UYU193 UOY193 UFC193 TVG193 TLK193 TBO193 SRS193 SHW193 RYA193 ROE193 REI193 QUM193 QKQ193 QAU193 PQY193 PHC193 OXG193 ONK193 ODO193 NTS193 NJW193 NAA193 MQE193 MGI193 LWM193 LMQ193 LCU193 KSY193 KJC193 JZG193 JPK193 JFO193 IVS193 ILW193 ICA193 HSE193 HII193 GYM193 GOQ193 GEU193 FUY193 FLC193 FBG193 ERK193 EHO193 DXS193 DNW193 DEA193 CUE193 CKI193 CAM193 BQQ193 BGU193 JO206 TK206 ADG206 ANC206 AWY206 M206 WWA206 WME206 WCI206 VSM206 VIQ206 UYU206 UOY206 UFC206 TVG206 TLK206 TBO206 SRS206 SHW206 RYA206 ROE206 REI206 QUM206 QKQ206 QAU206 PQY206 PHC206 OXG206 ONK206 ODO206 NTS206 NJW206 NAA206 MQE206 MGI206 LWM206 LMQ206 LCU206 KSY206 KJC206 JZG206 JPK206 JFO206 IVS206 ILW206 ICA206 HSE206 HII206 GYM206 GOQ206 GEU206 FUY206 FLC206 FBG206 ERK206 EHO206 DXS206 DNW206 DEA206 CUE206 CKI206 CAM206 BQQ206 BGU206 JO219 TK219 ADG219 ANC219 AWY219 M219 WWA219 WME219 WCI219 VSM219 VIQ219 UYU219 UOY219 UFC219 TVG219 TLK219 TBO219 SRS219 SHW219 RYA219 ROE219 REI219 QUM219 QKQ219 QAU219 PQY219 PHC219 OXG219 ONK219 ODO219 NTS219 NJW219 NAA219 MQE219 MGI219 LWM219 LMQ219 LCU219 KSY219 KJC219 JZG219 JPK219 JFO219 IVS219 ILW219 ICA219 HSE219 HII219 GYM219 GOQ219 GEU219 FUY219 FLC219 FBG219 ERK219 EHO219 DXS219 DNW219 DEA219 CUE219 CKI219 CAM219 BQQ219 BGU219 JO229 TK229 ADG229 ANC229 AWY229 M229 WWA229 WME229 WCI229 VSM229 VIQ229 UYU229 UOY229 UFC229 TVG229 TLK229 TBO229 SRS229 SHW229 RYA229 ROE229 REI229 QUM229 QKQ229 QAU229 PQY229 PHC229 OXG229 ONK229 ODO229 NTS229 NJW229 NAA229 MQE229 MGI229 LWM229 LMQ229 LCU229 KSY229 KJC229 JZG229 JPK229 JFO229 IVS229 ILW229 ICA229 HSE229 HII229 GYM229 GOQ229 GEU229 FUY229 FLC229 FBG229 ERK229 EHO229 DXS229 DNW229 DEA229 CUE229 CKI229 CAM229 BQQ229 BGU229 JO238 TK238 ADG238 ANC238 AWY238 M238 WWA238 WME238 WCI238 VSM238 VIQ238 UYU238 UOY238 UFC238 TVG238 TLK238 TBO238 SRS238 SHW238 RYA238 ROE238 REI238 QUM238 QKQ238 QAU238 PQY238 PHC238 OXG238 ONK238 ODO238 NTS238 NJW238 NAA238 MQE238 MGI238 LWM238 LMQ238 LCU238 KSY238 KJC238 JZG238 JPK238 JFO238 IVS238 ILW238 ICA238 HSE238 HII238 GYM238 GOQ238 GEU238 FUY238 FLC238 FBG238 ERK238 EHO238 DXS238 DNW238 DEA238 CUE238 CKI238 CAM238 BQQ238 BGU238 JO247 TK247 ADG247 ANC247 AWY247 M247 WWA247 WME247 WCI247 VSM247 VIQ247 UYU247 UOY247 UFC247 TVG247 TLK247 TBO247 SRS247 SHW247 RYA247 ROE247 REI247 QUM247 QKQ247 QAU247 PQY247 PHC247 OXG247 ONK247 ODO247 NTS247 NJW247 NAA247 MQE247 MGI247 LWM247 LMQ247 LCU247 KSY247 KJC247 JZG247 JPK247 JFO247 IVS247 ILW247 ICA247 HSE247 HII247 GYM247 GOQ247 GEU247 FUY247 FLC247 FBG247 ERK247 EHO247 DXS247 DNW247 DEA247 CUE247 CKI247 CAM247 BQQ247 BGU247 JO256 TK256 ADG256 ANC256 AWY256 M256 WWA256 WME256 WCI256 VSM256 VIQ256 UYU256 UOY256 UFC256 TVG256 TLK256 TBO256 SRS256 SHW256 RYA256 ROE256 REI256 QUM256 QKQ256 QAU256 PQY256 PHC256 OXG256 ONK256 ODO256 NTS256 NJW256 NAA256 MQE256 MGI256 LWM256 LMQ256 LCU256 KSY256 KJC256 JZG256 JPK256 JFO256 IVS256 ILW256 ICA256 HSE256 HII256 GYM256 GOQ256 GEU256 FUY256 FLC256 FBG256 ERK256 EHO256 DXS256 DNW256 DEA256 CUE256 CKI256 CAM256 BQQ256 BGU256 JO265 TK265 ADG265 ANC265 AWY265 M265 WWA265 WME265 WCI265 VSM265 VIQ265 UYU265 UOY265 UFC265 TVG265 TLK265 TBO265 SRS265 SHW265 RYA265 ROE265 REI265 QUM265 QKQ265 QAU265 PQY265 PHC265 OXG265 ONK265 ODO265 NTS265 NJW265 NAA265 MQE265 MGI265 LWM265 LMQ265 LCU265 KSY265 KJC265 JZG265 JPK265 JFO265 IVS265 ILW265 ICA265 HSE265 HII265 GYM265 GOQ265 GEU265 FUY265 FLC265 FBG265 ERK265 EHO265 DXS265 DNW265 DEA265 CUE265 CKI265 CAM265 BQQ265 BGU265 JO28 TK28 ADG28 ANC28 AWY28 M28 WWA28 WME28 WCI28 VSM28 VIQ28 UYU28 UOY28 UFC28 TVG28 TLK28 TBO28 SRS28 SHW28 RYA28 ROE28 REI28 QUM28 QKQ28 QAU28 PQY28 PHC28 OXG28 ONK28 ODO28 NTS28 NJW28 NAA28 MQE28 MGI28 LWM28 LMQ28 LCU28 KSY28 KJC28 JZG28 JPK28 JFO28 IVS28 ILW28 ICA28 HSE28 HII28 GYM28 GOQ28 GEU28 FUY28 FLC28 FBG28 ERK28 EHO28 DXS28 DNW28 DEA28 CUE28 CKI28 CAM28 BQQ28 BGU28 JO41 TK41 ADG41 ANC41 AWY41 M41 WWA41 WME41 WCI41 VSM41 VIQ41 UYU41 UOY41 UFC41 TVG41 TLK41 TBO41 SRS41 SHW41 RYA41 ROE41 REI41 QUM41 QKQ41 QAU41 PQY41 PHC41 OXG41 ONK41 ODO41 NTS41 NJW41 NAA41 MQE41 MGI41 LWM41 LMQ41 LCU41 KSY41 KJC41 JZG41 JPK41 JFO41 IVS41 ILW41 ICA41 HSE41 HII41 GYM41 GOQ41 GEU41 FUY41 FLC41 FBG41 ERK41 EHO41 DXS41 DNW41 DEA41 CUE41 CKI41 CAM41 BQQ41 BGU41 JO54 TK54 ADG54 ANC54 AWY54 M54 WWA54 WME54 WCI54 VSM54 VIQ54 UYU54 UOY54 UFC54 TVG54 TLK54 TBO54 SRS54 SHW54 RYA54 ROE54 REI54 QUM54 QKQ54 QAU54 PQY54 PHC54 OXG54 ONK54 ODO54 NTS54 NJW54 NAA54 MQE54 MGI54 LWM54 LMQ54 LCU54 KSY54 KJC54 JZG54 JPK54 JFO54 IVS54 ILW54 ICA54 HSE54 HII54 GYM54 GOQ54 GEU54 FUY54 FLC54 FBG54 ERK54 EHO54 DXS54 DNW54 DEA54 CUE54 CKI54 CAM54 BQQ54 BGU54 JO67 TK67 ADG67 ANC67 AWY67 M67 WWA67 WME67 WCI67 VSM67 VIQ67 UYU67 UOY67 UFC67 TVG67 TLK67 TBO67 SRS67 SHW67 RYA67 ROE67 REI67 QUM67 QKQ67 QAU67 PQY67 PHC67 OXG67 ONK67 ODO67 NTS67 NJW67 NAA67 MQE67 MGI67 LWM67 LMQ67 LCU67 KSY67 KJC67 JZG67 JPK67 JFO67 IVS67 ILW67 ICA67 HSE67 HII67 GYM67 GOQ67 GEU67 FUY67 FLC67 FBG67 ERK67 EHO67 DXS67 DNW67 DEA67 CUE67 CKI67 CAM67 BQQ67 BGU67 JO80 TK80 ADG80 ANC80 AWY80 M80 WWA80 WME80 WCI80 VSM80 VIQ80 UYU80 UOY80 UFC80 TVG80 TLK80 TBO80 SRS80 SHW80 RYA80 ROE80 REI80 QUM80 QKQ80 QAU80 PQY80 PHC80 OXG80 ONK80 ODO80 NTS80 NJW80 NAA80 MQE80 MGI80 LWM80 LMQ80 LCU80 KSY80 KJC80 JZG80 JPK80 JFO80 IVS80 ILW80 ICA80 HSE80 HII80 GYM80 GOQ80 GEU80 FUY80 FLC80 FBG80 ERK80 EHO80 DXS80 DNW80 DEA80 CUE80 CKI80 CAM80 BQQ80 BGU80 JO93 TK93 ADG93 ANC93 AWY93 M93 WWA93 WME93 WCI93 VSM93 VIQ93 UYU93 UOY93 UFC93 TVG93 TLK93 TBO93 SRS93 SHW93 RYA93 ROE93 REI93 QUM93 QKQ93 QAU93 PQY93 PHC93 OXG93 ONK93 ODO93 NTS93 NJW93 NAA93 MQE93 MGI93 LWM93 LMQ93 LCU93 KSY93 KJC93 JZG93 JPK93 JFO93 IVS93 ILW93 ICA93 HSE93 HII93 GYM93 GOQ93 GEU93 FUY93 FLC93 FBG93 ERK93 EHO93 DXS93 DNW93 DEA93 CUE93 CKI93 CAM93 BQQ93 BGU93 JO106 TK106 ADG106 ANC106 AWY106 M106 WWA106 WME106 WCI106 VSM106 VIQ106 UYU106 UOY106 UFC106 TVG106 TLK106 TBO106 SRS106 SHW106 RYA106 ROE106 REI106 QUM106 QKQ106 QAU106 PQY106 PHC106 OXG106 ONK106 ODO106 NTS106 NJW106 NAA106 MQE106 MGI106 LWM106 LMQ106 LCU106 KSY106 KJC106 JZG106 JPK106 JFO106 IVS106 ILW106 ICA106 HSE106 HII106 GYM106 GOQ106 GEU106 FUY106 FLC106 FBG106 ERK106 EHO106 DXS106 DNW106 DEA106 CUE106 CKI106 CAM106 BQQ106 BGU106 JO119 TK119 ADG119 ANC119 AWY119 M119 WWA119 WME119 WCI119 VSM119 VIQ119 UYU119 UOY119 UFC119 TVG119 TLK119 TBO119 SRS119 SHW119 RYA119 ROE119 REI119 QUM119 QKQ119 QAU119 PQY119 PHC119 OXG119 ONK119 ODO119 NTS119 NJW119 NAA119 MQE119 MGI119 LWM119 LMQ119 LCU119 KSY119 KJC119 JZG119 JPK119 JFO119 IVS119 ILW119 ICA119 HSE119 HII119 GYM119 GOQ119 GEU119 FUY119 FLC119 FBG119 ERK119 EHO119 DXS119 DNW119 DEA119 CUE119 CKI119 CAM119 BQQ119 BGU119 JO132 TK132 ADG132 ANC132 AWY132 M132 WWA132 WME132 WCI132 VSM132 VIQ132 UYU132 UOY132 UFC132 TVG132 TLK132 TBO132 SRS132 SHW132 RYA132 ROE132 REI132 QUM132 QKQ132 QAU132 PQY132 PHC132 OXG132 ONK132 ODO132 NTS132 NJW132 NAA132 MQE132 MGI132 LWM132 LMQ132 LCU132 KSY132 KJC132 JZG132 JPK132 JFO132 IVS132 ILW132 ICA132 HSE132 HII132 GYM132 GOQ132 GEU132 FUY132 FLC132 FBG132 ERK132 EHO132 DXS132 DNW132 DEA132 CUE132 CKI132 CAM132 BQQ132 BGU132 JO145 TK145 ADG145 ANC145 AWY145 M145 WWA145 WME145 WCI145 VSM145 VIQ145 UYU145 UOY145 UFC145 TVG145 TLK145 TBO145 SRS145 SHW145 RYA145 ROE145 REI145 QUM145 QKQ145 QAU145 PQY145 PHC145 OXG145 ONK145 ODO145 NTS145 NJW145 NAA145 MQE145 MGI145 LWM145 LMQ145 LCU145 KSY145 KJC145 JZG145 JPK145 JFO145 IVS145 ILW145 ICA145 HSE145 HII145 GYM145 GOQ145 GEU145 FUY145 FLC145 FBG145 ERK145 EHO145 DXS145 DNW145 DEA145 CUE145 CKI145 CAM145 BQQ145 BGU145 JO158 TK158 ADG158 ANC158 AWY158 M158 WWA158 WME158 WCI158 VSM158 VIQ158 UYU158 UOY158 UFC158 TVG158 TLK158 TBO158 SRS158 SHW158 RYA158 ROE158 REI158 QUM158 QKQ158 QAU158 PQY158 PHC158 OXG158 ONK158 ODO158 NTS158 NJW158 NAA158 MQE158 MGI158 LWM158 LMQ158 LCU158 KSY158 KJC158 JZG158 JPK158 JFO158 IVS158 ILW158 ICA158 HSE158 HII158 GYM158 GOQ158 GEU158 FUY158 FLC158 FBG158 ERK158 EHO158 DXS158 DNW158 DEA158 CUE158 CKI158 CAM158 BQQ158 BGU158 JO171 TK171 ADG171 ANC171 AWY171 M171 WWA171 WME171 WCI171 VSM171 VIQ171 UYU171 UOY171 UFC171 TVG171 TLK171 TBO171 SRS171 SHW171 RYA171 ROE171 REI171 QUM171 QKQ171 QAU171 PQY171 PHC171 OXG171 ONK171 ODO171 NTS171 NJW171 NAA171 MQE171 MGI171 LWM171 LMQ171 LCU171 KSY171 KJC171 JZG171 JPK171 JFO171 IVS171 ILW171 ICA171 HSE171 HII171 GYM171 GOQ171 GEU171 FUY171 FLC171 FBG171 ERK171 EHO171 DXS171 DNW171 DEA171 CUE171 CKI171 CAM171 BQQ171 BGU171 JO184 TK184 ADG184 ANC184 AWY184 M184 WWA184 WME184 WCI184 VSM184 VIQ184 UYU184 UOY184 UFC184 TVG184 TLK184 TBO184 SRS184 SHW184 RYA184 ROE184 REI184 QUM184 QKQ184 QAU184 PQY184 PHC184 OXG184 ONK184 ODO184 NTS184 NJW184 NAA184 MQE184 MGI184 LWM184 LMQ184 LCU184 KSY184 KJC184 JZG184 JPK184 JFO184 IVS184 ILW184 ICA184 HSE184 HII184 GYM184 GOQ184 GEU184 FUY184 FLC184 FBG184 ERK184 EHO184 DXS184 DNW184 DEA184 CUE184 CKI184 CAM184 BQQ184 BGU184 JO197 TK197 ADG197 ANC197 AWY197 M197 WWA197 WME197 WCI197 VSM197 VIQ197 UYU197 UOY197 UFC197 TVG197 TLK197 TBO197 SRS197 SHW197 RYA197 ROE197 REI197 QUM197 QKQ197 QAU197 PQY197 PHC197 OXG197 ONK197 ODO197 NTS197 NJW197 NAA197 MQE197 MGI197 LWM197 LMQ197 LCU197 KSY197 KJC197 JZG197 JPK197 JFO197 IVS197 ILW197 ICA197 HSE197 HII197 GYM197 GOQ197 GEU197 FUY197 FLC197 FBG197 ERK197 EHO197 DXS197 DNW197 DEA197 CUE197 CKI197 CAM197 BQQ197 BGU197 JO210 TK210 ADG210 ANC210 AWY210 M210 WWA210 WME210 WCI210 VSM210 VIQ210 UYU210 UOY210 UFC210 TVG210 TLK210 TBO210 SRS210 SHW210 RYA210 ROE210 REI210 QUM210 QKQ210 QAU210 PQY210 PHC210 OXG210 ONK210 ODO210 NTS210 NJW210 NAA210 MQE210 MGI210 LWM210 LMQ210 LCU210 KSY210 KJC210 JZG210 JPK210 JFO210 IVS210 ILW210 ICA210 HSE210 HII210 GYM210 GOQ210 GEU210 FUY210 FLC210 FBG210 ERK210 EHO210 DXS210 DNW210 DEA210 CUE210 CKI210 CAM210 BQQ210 BGU210 JO223 TK223 ADG223 ANC223 AWY223 M223 WWA223 WME223 WCI223 VSM223 VIQ223 UYU223 UOY223 UFC223 TVG223 TLK223 TBO223 SRS223 SHW223 RYA223 ROE223 REI223 QUM223 QKQ223 QAU223 PQY223 PHC223 OXG223 ONK223 ODO223 NTS223 NJW223 NAA223 MQE223 MGI223 LWM223 LMQ223 LCU223 KSY223 KJC223 JZG223 JPK223 JFO223 IVS223 ILW223 ICA223 HSE223 HII223 GYM223 GOQ223 GEU223 FUY223 FLC223 FBG223 ERK223 EHO223 DXS223 DNW223 DEA223 CUE223 CKI223 CAM223 BQQ223 BGU223 JO232 TK232 ADG232 ANC232 AWY232 M232 WWA232 WME232 WCI232 VSM232 VIQ232 UYU232 UOY232 UFC232 TVG232 TLK232 TBO232 SRS232 SHW232 RYA232 ROE232 REI232 QUM232 QKQ232 QAU232 PQY232 PHC232 OXG232 ONK232 ODO232 NTS232 NJW232 NAA232 MQE232 MGI232 LWM232 LMQ232 LCU232 KSY232 KJC232 JZG232 JPK232 JFO232 IVS232 ILW232 ICA232 HSE232 HII232 GYM232 GOQ232 GEU232 FUY232 FLC232 FBG232 ERK232 EHO232 DXS232 DNW232 DEA232 CUE232 CKI232 CAM232 BQQ232 BGU232 JO241 TK241 ADG241 ANC241 AWY241 M241 WWA241 WME241 WCI241 VSM241 VIQ241 UYU241 UOY241 UFC241 TVG241 TLK241 TBO241 SRS241 SHW241 RYA241 ROE241 REI241 QUM241 QKQ241 QAU241 PQY241 PHC241 OXG241 ONK241 ODO241 NTS241 NJW241 NAA241 MQE241 MGI241 LWM241 LMQ241 LCU241 KSY241 KJC241 JZG241 JPK241 JFO241 IVS241 ILW241 ICA241 HSE241 HII241 GYM241 GOQ241 GEU241 FUY241 FLC241 FBG241 ERK241 EHO241 DXS241 DNW241 DEA241 CUE241 CKI241 CAM241 BQQ241 BGU241 JO250 TK250 ADG250 ANC250 AWY250 M250 WWA250 WME250 WCI250 VSM250 VIQ250 UYU250 UOY250 UFC250 TVG250 TLK250 TBO250 SRS250 SHW250 RYA250 ROE250 REI250 QUM250 QKQ250 QAU250 PQY250 PHC250 OXG250 ONK250 ODO250 NTS250 NJW250 NAA250 MQE250 MGI250 LWM250 LMQ250 LCU250 KSY250 KJC250 JZG250 JPK250 JFO250 IVS250 ILW250 ICA250 HSE250 HII250 GYM250 GOQ250 GEU250 FUY250 FLC250 FBG250 ERK250 EHO250 DXS250 DNW250 DEA250 CUE250 CKI250 CAM250 BQQ250 BGU250 JO259 TK259 ADG259 ANC259 AWY259 M259 WWA259 WME259 WCI259 VSM259 VIQ259 UYU259 UOY259 UFC259 TVG259 TLK259 TBO259 SRS259 SHW259 RYA259 ROE259 REI259 QUM259 QKQ259 QAU259 PQY259 PHC259 OXG259 ONK259 ODO259 NTS259 NJW259 NAA259 MQE259 MGI259 LWM259 LMQ259 LCU259 KSY259 KJC259 JZG259 JPK259 JFO259 IVS259 ILW259 ICA259 HSE259 HII259 GYM259 GOQ259 GEU259 FUY259 FLC259 FBG259 ERK259 EHO259 DXS259 DNW259 DEA259 CUE259 CKI259 CAM259 BQQ259 BGU259 JO268 TK268 ADG268 ANC268 AWY268 M268 WWA268 WME268 WCI268 VSM268 VIQ268 UYU268 UOY268 UFC268 TVG268 TLK268 TBO268 SRS268 SHW268 RYA268 ROE268 REI268 QUM268 QKQ268 QAU268 PQY268 PHC268 OXG268 ONK268 ODO268 NTS268 NJW268 NAA268 MQE268 MGI268 LWM268 LMQ268 LCU268 KSY268 KJC268 JZG268 JPK268 JFO268 IVS268 ILW268 ICA268 HSE268 HII268 GYM268 GOQ268 GEU268 FUY268 FLC268 FBG268 ERK268 EHO268 DXS268 DNW268 DEA268 CUE268 CKI268 CAM268 BQQ268 BGU268">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797 JT65797 TP65797 ADL65797 ANH65797 AXD65797 BGZ65797 BQV65797 CAR65797 CKN65797 CUJ65797 DEF65797 DOB65797 DXX65797 EHT65797 ERP65797 FBL65797 FLH65797 FVD65797 GEZ65797 GOV65797 GYR65797 HIN65797 HSJ65797 ICF65797 IMB65797 IVX65797 JFT65797 JPP65797 JZL65797 KJH65797 KTD65797 LCZ65797 LMV65797 LWR65797 MGN65797 MQJ65797 NAF65797 NKB65797 NTX65797 ODT65797 ONP65797 OXL65797 PHH65797 PRD65797 QAZ65797 QKV65797 QUR65797 REN65797 ROJ65797 RYF65797 SIB65797 SRX65797 TBT65797 TLP65797 TVL65797 UFH65797 UPD65797 UYZ65797 VIV65797 VSR65797 WCN65797 WMJ65797 WWF65797 R131333 JT131333 TP131333 ADL131333 ANH131333 AXD131333 BGZ131333 BQV131333 CAR131333 CKN131333 CUJ131333 DEF131333 DOB131333 DXX131333 EHT131333 ERP131333 FBL131333 FLH131333 FVD131333 GEZ131333 GOV131333 GYR131333 HIN131333 HSJ131333 ICF131333 IMB131333 IVX131333 JFT131333 JPP131333 JZL131333 KJH131333 KTD131333 LCZ131333 LMV131333 LWR131333 MGN131333 MQJ131333 NAF131333 NKB131333 NTX131333 ODT131333 ONP131333 OXL131333 PHH131333 PRD131333 QAZ131333 QKV131333 QUR131333 REN131333 ROJ131333 RYF131333 SIB131333 SRX131333 TBT131333 TLP131333 TVL131333 UFH131333 UPD131333 UYZ131333 VIV131333 VSR131333 WCN131333 WMJ131333 WWF131333 R196869 JT196869 TP196869 ADL196869 ANH196869 AXD196869 BGZ196869 BQV196869 CAR196869 CKN196869 CUJ196869 DEF196869 DOB196869 DXX196869 EHT196869 ERP196869 FBL196869 FLH196869 FVD196869 GEZ196869 GOV196869 GYR196869 HIN196869 HSJ196869 ICF196869 IMB196869 IVX196869 JFT196869 JPP196869 JZL196869 KJH196869 KTD196869 LCZ196869 LMV196869 LWR196869 MGN196869 MQJ196869 NAF196869 NKB196869 NTX196869 ODT196869 ONP196869 OXL196869 PHH196869 PRD196869 QAZ196869 QKV196869 QUR196869 REN196869 ROJ196869 RYF196869 SIB196869 SRX196869 TBT196869 TLP196869 TVL196869 UFH196869 UPD196869 UYZ196869 VIV196869 VSR196869 WCN196869 WMJ196869 WWF196869 R262405 JT262405 TP262405 ADL262405 ANH262405 AXD262405 BGZ262405 BQV262405 CAR262405 CKN262405 CUJ262405 DEF262405 DOB262405 DXX262405 EHT262405 ERP262405 FBL262405 FLH262405 FVD262405 GEZ262405 GOV262405 GYR262405 HIN262405 HSJ262405 ICF262405 IMB262405 IVX262405 JFT262405 JPP262405 JZL262405 KJH262405 KTD262405 LCZ262405 LMV262405 LWR262405 MGN262405 MQJ262405 NAF262405 NKB262405 NTX262405 ODT262405 ONP262405 OXL262405 PHH262405 PRD262405 QAZ262405 QKV262405 QUR262405 REN262405 ROJ262405 RYF262405 SIB262405 SRX262405 TBT262405 TLP262405 TVL262405 UFH262405 UPD262405 UYZ262405 VIV262405 VSR262405 WCN262405 WMJ262405 WWF262405 R327941 JT327941 TP327941 ADL327941 ANH327941 AXD327941 BGZ327941 BQV327941 CAR327941 CKN327941 CUJ327941 DEF327941 DOB327941 DXX327941 EHT327941 ERP327941 FBL327941 FLH327941 FVD327941 GEZ327941 GOV327941 GYR327941 HIN327941 HSJ327941 ICF327941 IMB327941 IVX327941 JFT327941 JPP327941 JZL327941 KJH327941 KTD327941 LCZ327941 LMV327941 LWR327941 MGN327941 MQJ327941 NAF327941 NKB327941 NTX327941 ODT327941 ONP327941 OXL327941 PHH327941 PRD327941 QAZ327941 QKV327941 QUR327941 REN327941 ROJ327941 RYF327941 SIB327941 SRX327941 TBT327941 TLP327941 TVL327941 UFH327941 UPD327941 UYZ327941 VIV327941 VSR327941 WCN327941 WMJ327941 WWF327941 R393477 JT393477 TP393477 ADL393477 ANH393477 AXD393477 BGZ393477 BQV393477 CAR393477 CKN393477 CUJ393477 DEF393477 DOB393477 DXX393477 EHT393477 ERP393477 FBL393477 FLH393477 FVD393477 GEZ393477 GOV393477 GYR393477 HIN393477 HSJ393477 ICF393477 IMB393477 IVX393477 JFT393477 JPP393477 JZL393477 KJH393477 KTD393477 LCZ393477 LMV393477 LWR393477 MGN393477 MQJ393477 NAF393477 NKB393477 NTX393477 ODT393477 ONP393477 OXL393477 PHH393477 PRD393477 QAZ393477 QKV393477 QUR393477 REN393477 ROJ393477 RYF393477 SIB393477 SRX393477 TBT393477 TLP393477 TVL393477 UFH393477 UPD393477 UYZ393477 VIV393477 VSR393477 WCN393477 WMJ393477 WWF393477 R459013 JT459013 TP459013 ADL459013 ANH459013 AXD459013 BGZ459013 BQV459013 CAR459013 CKN459013 CUJ459013 DEF459013 DOB459013 DXX459013 EHT459013 ERP459013 FBL459013 FLH459013 FVD459013 GEZ459013 GOV459013 GYR459013 HIN459013 HSJ459013 ICF459013 IMB459013 IVX459013 JFT459013 JPP459013 JZL459013 KJH459013 KTD459013 LCZ459013 LMV459013 LWR459013 MGN459013 MQJ459013 NAF459013 NKB459013 NTX459013 ODT459013 ONP459013 OXL459013 PHH459013 PRD459013 QAZ459013 QKV459013 QUR459013 REN459013 ROJ459013 RYF459013 SIB459013 SRX459013 TBT459013 TLP459013 TVL459013 UFH459013 UPD459013 UYZ459013 VIV459013 VSR459013 WCN459013 WMJ459013 WWF459013 R524549 JT524549 TP524549 ADL524549 ANH524549 AXD524549 BGZ524549 BQV524549 CAR524549 CKN524549 CUJ524549 DEF524549 DOB524549 DXX524549 EHT524549 ERP524549 FBL524549 FLH524549 FVD524549 GEZ524549 GOV524549 GYR524549 HIN524549 HSJ524549 ICF524549 IMB524549 IVX524549 JFT524549 JPP524549 JZL524549 KJH524549 KTD524549 LCZ524549 LMV524549 LWR524549 MGN524549 MQJ524549 NAF524549 NKB524549 NTX524549 ODT524549 ONP524549 OXL524549 PHH524549 PRD524549 QAZ524549 QKV524549 QUR524549 REN524549 ROJ524549 RYF524549 SIB524549 SRX524549 TBT524549 TLP524549 TVL524549 UFH524549 UPD524549 UYZ524549 VIV524549 VSR524549 WCN524549 WMJ524549 WWF524549 R590085 JT590085 TP590085 ADL590085 ANH590085 AXD590085 BGZ590085 BQV590085 CAR590085 CKN590085 CUJ590085 DEF590085 DOB590085 DXX590085 EHT590085 ERP590085 FBL590085 FLH590085 FVD590085 GEZ590085 GOV590085 GYR590085 HIN590085 HSJ590085 ICF590085 IMB590085 IVX590085 JFT590085 JPP590085 JZL590085 KJH590085 KTD590085 LCZ590085 LMV590085 LWR590085 MGN590085 MQJ590085 NAF590085 NKB590085 NTX590085 ODT590085 ONP590085 OXL590085 PHH590085 PRD590085 QAZ590085 QKV590085 QUR590085 REN590085 ROJ590085 RYF590085 SIB590085 SRX590085 TBT590085 TLP590085 TVL590085 UFH590085 UPD590085 UYZ590085 VIV590085 VSR590085 WCN590085 WMJ590085 WWF590085 R655621 JT655621 TP655621 ADL655621 ANH655621 AXD655621 BGZ655621 BQV655621 CAR655621 CKN655621 CUJ655621 DEF655621 DOB655621 DXX655621 EHT655621 ERP655621 FBL655621 FLH655621 FVD655621 GEZ655621 GOV655621 GYR655621 HIN655621 HSJ655621 ICF655621 IMB655621 IVX655621 JFT655621 JPP655621 JZL655621 KJH655621 KTD655621 LCZ655621 LMV655621 LWR655621 MGN655621 MQJ655621 NAF655621 NKB655621 NTX655621 ODT655621 ONP655621 OXL655621 PHH655621 PRD655621 QAZ655621 QKV655621 QUR655621 REN655621 ROJ655621 RYF655621 SIB655621 SRX655621 TBT655621 TLP655621 TVL655621 UFH655621 UPD655621 UYZ655621 VIV655621 VSR655621 WCN655621 WMJ655621 WWF655621 R721157 JT721157 TP721157 ADL721157 ANH721157 AXD721157 BGZ721157 BQV721157 CAR721157 CKN721157 CUJ721157 DEF721157 DOB721157 DXX721157 EHT721157 ERP721157 FBL721157 FLH721157 FVD721157 GEZ721157 GOV721157 GYR721157 HIN721157 HSJ721157 ICF721157 IMB721157 IVX721157 JFT721157 JPP721157 JZL721157 KJH721157 KTD721157 LCZ721157 LMV721157 LWR721157 MGN721157 MQJ721157 NAF721157 NKB721157 NTX721157 ODT721157 ONP721157 OXL721157 PHH721157 PRD721157 QAZ721157 QKV721157 QUR721157 REN721157 ROJ721157 RYF721157 SIB721157 SRX721157 TBT721157 TLP721157 TVL721157 UFH721157 UPD721157 UYZ721157 VIV721157 VSR721157 WCN721157 WMJ721157 WWF721157 R786693 JT786693 TP786693 ADL786693 ANH786693 AXD786693 BGZ786693 BQV786693 CAR786693 CKN786693 CUJ786693 DEF786693 DOB786693 DXX786693 EHT786693 ERP786693 FBL786693 FLH786693 FVD786693 GEZ786693 GOV786693 GYR786693 HIN786693 HSJ786693 ICF786693 IMB786693 IVX786693 JFT786693 JPP786693 JZL786693 KJH786693 KTD786693 LCZ786693 LMV786693 LWR786693 MGN786693 MQJ786693 NAF786693 NKB786693 NTX786693 ODT786693 ONP786693 OXL786693 PHH786693 PRD786693 QAZ786693 QKV786693 QUR786693 REN786693 ROJ786693 RYF786693 SIB786693 SRX786693 TBT786693 TLP786693 TVL786693 UFH786693 UPD786693 UYZ786693 VIV786693 VSR786693 WCN786693 WMJ786693 WWF786693 R852229 JT852229 TP852229 ADL852229 ANH852229 AXD852229 BGZ852229 BQV852229 CAR852229 CKN852229 CUJ852229 DEF852229 DOB852229 DXX852229 EHT852229 ERP852229 FBL852229 FLH852229 FVD852229 GEZ852229 GOV852229 GYR852229 HIN852229 HSJ852229 ICF852229 IMB852229 IVX852229 JFT852229 JPP852229 JZL852229 KJH852229 KTD852229 LCZ852229 LMV852229 LWR852229 MGN852229 MQJ852229 NAF852229 NKB852229 NTX852229 ODT852229 ONP852229 OXL852229 PHH852229 PRD852229 QAZ852229 QKV852229 QUR852229 REN852229 ROJ852229 RYF852229 SIB852229 SRX852229 TBT852229 TLP852229 TVL852229 UFH852229 UPD852229 UYZ852229 VIV852229 VSR852229 WCN852229 WMJ852229 WWF852229 R917765 JT917765 TP917765 ADL917765 ANH917765 AXD917765 BGZ917765 BQV917765 CAR917765 CKN917765 CUJ917765 DEF917765 DOB917765 DXX917765 EHT917765 ERP917765 FBL917765 FLH917765 FVD917765 GEZ917765 GOV917765 GYR917765 HIN917765 HSJ917765 ICF917765 IMB917765 IVX917765 JFT917765 JPP917765 JZL917765 KJH917765 KTD917765 LCZ917765 LMV917765 LWR917765 MGN917765 MQJ917765 NAF917765 NKB917765 NTX917765 ODT917765 ONP917765 OXL917765 PHH917765 PRD917765 QAZ917765 QKV917765 QUR917765 REN917765 ROJ917765 RYF917765 SIB917765 SRX917765 TBT917765 TLP917765 TVL917765 UFH917765 UPD917765 UYZ917765 VIV917765 VSR917765 WCN917765 WMJ917765 WWF917765 R983301 JT983301 TP983301 ADL983301 ANH983301 AXD983301 BGZ983301 BQV983301 CAR983301 CKN983301 CUJ983301 DEF983301 DOB983301 DXX983301 EHT983301 ERP983301 FBL983301 FLH983301 FVD983301 GEZ983301 GOV983301 GYR983301 HIN983301 HSJ983301 ICF983301 IMB983301 IVX983301 JFT983301 JPP983301 JZL983301 KJH983301 KTD983301 LCZ983301 LMV983301 LWR983301 MGN983301 MQJ983301 NAF983301 NKB983301 NTX983301 ODT983301 ONP983301 OXL983301 PHH983301 PRD983301 QAZ983301 QKV983301 QUR983301 REN983301 ROJ983301 RYF983301 SIB983301 SRX983301 TBT983301 TLP983301 TVL983301 UFH983301 UPD983301 UYZ983301 VIV983301 VSR983301 WCN983301 WMJ983301 WWF983301 WWH983301 T65797 JV65797 TR65797 ADN65797 ANJ65797 AXF65797 BHB65797 BQX65797 CAT65797 CKP65797 CUL65797 DEH65797 DOD65797 DXZ65797 EHV65797 ERR65797 FBN65797 FLJ65797 FVF65797 GFB65797 GOX65797 GYT65797 HIP65797 HSL65797 ICH65797 IMD65797 IVZ65797 JFV65797 JPR65797 JZN65797 KJJ65797 KTF65797 LDB65797 LMX65797 LWT65797 MGP65797 MQL65797 NAH65797 NKD65797 NTZ65797 ODV65797 ONR65797 OXN65797 PHJ65797 PRF65797 QBB65797 QKX65797 QUT65797 REP65797 ROL65797 RYH65797 SID65797 SRZ65797 TBV65797 TLR65797 TVN65797 UFJ65797 UPF65797 UZB65797 VIX65797 VST65797 WCP65797 WML65797 WWH65797 T131333 JV131333 TR131333 ADN131333 ANJ131333 AXF131333 BHB131333 BQX131333 CAT131333 CKP131333 CUL131333 DEH131333 DOD131333 DXZ131333 EHV131333 ERR131333 FBN131333 FLJ131333 FVF131333 GFB131333 GOX131333 GYT131333 HIP131333 HSL131333 ICH131333 IMD131333 IVZ131333 JFV131333 JPR131333 JZN131333 KJJ131333 KTF131333 LDB131333 LMX131333 LWT131333 MGP131333 MQL131333 NAH131333 NKD131333 NTZ131333 ODV131333 ONR131333 OXN131333 PHJ131333 PRF131333 QBB131333 QKX131333 QUT131333 REP131333 ROL131333 RYH131333 SID131333 SRZ131333 TBV131333 TLR131333 TVN131333 UFJ131333 UPF131333 UZB131333 VIX131333 VST131333 WCP131333 WML131333 WWH131333 T196869 JV196869 TR196869 ADN196869 ANJ196869 AXF196869 BHB196869 BQX196869 CAT196869 CKP196869 CUL196869 DEH196869 DOD196869 DXZ196869 EHV196869 ERR196869 FBN196869 FLJ196869 FVF196869 GFB196869 GOX196869 GYT196869 HIP196869 HSL196869 ICH196869 IMD196869 IVZ196869 JFV196869 JPR196869 JZN196869 KJJ196869 KTF196869 LDB196869 LMX196869 LWT196869 MGP196869 MQL196869 NAH196869 NKD196869 NTZ196869 ODV196869 ONR196869 OXN196869 PHJ196869 PRF196869 QBB196869 QKX196869 QUT196869 REP196869 ROL196869 RYH196869 SID196869 SRZ196869 TBV196869 TLR196869 TVN196869 UFJ196869 UPF196869 UZB196869 VIX196869 VST196869 WCP196869 WML196869 WWH196869 T262405 JV262405 TR262405 ADN262405 ANJ262405 AXF262405 BHB262405 BQX262405 CAT262405 CKP262405 CUL262405 DEH262405 DOD262405 DXZ262405 EHV262405 ERR262405 FBN262405 FLJ262405 FVF262405 GFB262405 GOX262405 GYT262405 HIP262405 HSL262405 ICH262405 IMD262405 IVZ262405 JFV262405 JPR262405 JZN262405 KJJ262405 KTF262405 LDB262405 LMX262405 LWT262405 MGP262405 MQL262405 NAH262405 NKD262405 NTZ262405 ODV262405 ONR262405 OXN262405 PHJ262405 PRF262405 QBB262405 QKX262405 QUT262405 REP262405 ROL262405 RYH262405 SID262405 SRZ262405 TBV262405 TLR262405 TVN262405 UFJ262405 UPF262405 UZB262405 VIX262405 VST262405 WCP262405 WML262405 WWH262405 T327941 JV327941 TR327941 ADN327941 ANJ327941 AXF327941 BHB327941 BQX327941 CAT327941 CKP327941 CUL327941 DEH327941 DOD327941 DXZ327941 EHV327941 ERR327941 FBN327941 FLJ327941 FVF327941 GFB327941 GOX327941 GYT327941 HIP327941 HSL327941 ICH327941 IMD327941 IVZ327941 JFV327941 JPR327941 JZN327941 KJJ327941 KTF327941 LDB327941 LMX327941 LWT327941 MGP327941 MQL327941 NAH327941 NKD327941 NTZ327941 ODV327941 ONR327941 OXN327941 PHJ327941 PRF327941 QBB327941 QKX327941 QUT327941 REP327941 ROL327941 RYH327941 SID327941 SRZ327941 TBV327941 TLR327941 TVN327941 UFJ327941 UPF327941 UZB327941 VIX327941 VST327941 WCP327941 WML327941 WWH327941 T393477 JV393477 TR393477 ADN393477 ANJ393477 AXF393477 BHB393477 BQX393477 CAT393477 CKP393477 CUL393477 DEH393477 DOD393477 DXZ393477 EHV393477 ERR393477 FBN393477 FLJ393477 FVF393477 GFB393477 GOX393477 GYT393477 HIP393477 HSL393477 ICH393477 IMD393477 IVZ393477 JFV393477 JPR393477 JZN393477 KJJ393477 KTF393477 LDB393477 LMX393477 LWT393477 MGP393477 MQL393477 NAH393477 NKD393477 NTZ393477 ODV393477 ONR393477 OXN393477 PHJ393477 PRF393477 QBB393477 QKX393477 QUT393477 REP393477 ROL393477 RYH393477 SID393477 SRZ393477 TBV393477 TLR393477 TVN393477 UFJ393477 UPF393477 UZB393477 VIX393477 VST393477 WCP393477 WML393477 WWH393477 T459013 JV459013 TR459013 ADN459013 ANJ459013 AXF459013 BHB459013 BQX459013 CAT459013 CKP459013 CUL459013 DEH459013 DOD459013 DXZ459013 EHV459013 ERR459013 FBN459013 FLJ459013 FVF459013 GFB459013 GOX459013 GYT459013 HIP459013 HSL459013 ICH459013 IMD459013 IVZ459013 JFV459013 JPR459013 JZN459013 KJJ459013 KTF459013 LDB459013 LMX459013 LWT459013 MGP459013 MQL459013 NAH459013 NKD459013 NTZ459013 ODV459013 ONR459013 OXN459013 PHJ459013 PRF459013 QBB459013 QKX459013 QUT459013 REP459013 ROL459013 RYH459013 SID459013 SRZ459013 TBV459013 TLR459013 TVN459013 UFJ459013 UPF459013 UZB459013 VIX459013 VST459013 WCP459013 WML459013 WWH459013 T524549 JV524549 TR524549 ADN524549 ANJ524549 AXF524549 BHB524549 BQX524549 CAT524549 CKP524549 CUL524549 DEH524549 DOD524549 DXZ524549 EHV524549 ERR524549 FBN524549 FLJ524549 FVF524549 GFB524549 GOX524549 GYT524549 HIP524549 HSL524549 ICH524549 IMD524549 IVZ524549 JFV524549 JPR524549 JZN524549 KJJ524549 KTF524549 LDB524549 LMX524549 LWT524549 MGP524549 MQL524549 NAH524549 NKD524549 NTZ524549 ODV524549 ONR524549 OXN524549 PHJ524549 PRF524549 QBB524549 QKX524549 QUT524549 REP524549 ROL524549 RYH524549 SID524549 SRZ524549 TBV524549 TLR524549 TVN524549 UFJ524549 UPF524549 UZB524549 VIX524549 VST524549 WCP524549 WML524549 WWH524549 T590085 JV590085 TR590085 ADN590085 ANJ590085 AXF590085 BHB590085 BQX590085 CAT590085 CKP590085 CUL590085 DEH590085 DOD590085 DXZ590085 EHV590085 ERR590085 FBN590085 FLJ590085 FVF590085 GFB590085 GOX590085 GYT590085 HIP590085 HSL590085 ICH590085 IMD590085 IVZ590085 JFV590085 JPR590085 JZN590085 KJJ590085 KTF590085 LDB590085 LMX590085 LWT590085 MGP590085 MQL590085 NAH590085 NKD590085 NTZ590085 ODV590085 ONR590085 OXN590085 PHJ590085 PRF590085 QBB590085 QKX590085 QUT590085 REP590085 ROL590085 RYH590085 SID590085 SRZ590085 TBV590085 TLR590085 TVN590085 UFJ590085 UPF590085 UZB590085 VIX590085 VST590085 WCP590085 WML590085 WWH590085 T655621 JV655621 TR655621 ADN655621 ANJ655621 AXF655621 BHB655621 BQX655621 CAT655621 CKP655621 CUL655621 DEH655621 DOD655621 DXZ655621 EHV655621 ERR655621 FBN655621 FLJ655621 FVF655621 GFB655621 GOX655621 GYT655621 HIP655621 HSL655621 ICH655621 IMD655621 IVZ655621 JFV655621 JPR655621 JZN655621 KJJ655621 KTF655621 LDB655621 LMX655621 LWT655621 MGP655621 MQL655621 NAH655621 NKD655621 NTZ655621 ODV655621 ONR655621 OXN655621 PHJ655621 PRF655621 QBB655621 QKX655621 QUT655621 REP655621 ROL655621 RYH655621 SID655621 SRZ655621 TBV655621 TLR655621 TVN655621 UFJ655621 UPF655621 UZB655621 VIX655621 VST655621 WCP655621 WML655621 WWH655621 T721157 JV721157 TR721157 ADN721157 ANJ721157 AXF721157 BHB721157 BQX721157 CAT721157 CKP721157 CUL721157 DEH721157 DOD721157 DXZ721157 EHV721157 ERR721157 FBN721157 FLJ721157 FVF721157 GFB721157 GOX721157 GYT721157 HIP721157 HSL721157 ICH721157 IMD721157 IVZ721157 JFV721157 JPR721157 JZN721157 KJJ721157 KTF721157 LDB721157 LMX721157 LWT721157 MGP721157 MQL721157 NAH721157 NKD721157 NTZ721157 ODV721157 ONR721157 OXN721157 PHJ721157 PRF721157 QBB721157 QKX721157 QUT721157 REP721157 ROL721157 RYH721157 SID721157 SRZ721157 TBV721157 TLR721157 TVN721157 UFJ721157 UPF721157 UZB721157 VIX721157 VST721157 WCP721157 WML721157 WWH721157 T786693 JV786693 TR786693 ADN786693 ANJ786693 AXF786693 BHB786693 BQX786693 CAT786693 CKP786693 CUL786693 DEH786693 DOD786693 DXZ786693 EHV786693 ERR786693 FBN786693 FLJ786693 FVF786693 GFB786693 GOX786693 GYT786693 HIP786693 HSL786693 ICH786693 IMD786693 IVZ786693 JFV786693 JPR786693 JZN786693 KJJ786693 KTF786693 LDB786693 LMX786693 LWT786693 MGP786693 MQL786693 NAH786693 NKD786693 NTZ786693 ODV786693 ONR786693 OXN786693 PHJ786693 PRF786693 QBB786693 QKX786693 QUT786693 REP786693 ROL786693 RYH786693 SID786693 SRZ786693 TBV786693 TLR786693 TVN786693 UFJ786693 UPF786693 UZB786693 VIX786693 VST786693 WCP786693 WML786693 WWH786693 T852229 JV852229 TR852229 ADN852229 ANJ852229 AXF852229 BHB852229 BQX852229 CAT852229 CKP852229 CUL852229 DEH852229 DOD852229 DXZ852229 EHV852229 ERR852229 FBN852229 FLJ852229 FVF852229 GFB852229 GOX852229 GYT852229 HIP852229 HSL852229 ICH852229 IMD852229 IVZ852229 JFV852229 JPR852229 JZN852229 KJJ852229 KTF852229 LDB852229 LMX852229 LWT852229 MGP852229 MQL852229 NAH852229 NKD852229 NTZ852229 ODV852229 ONR852229 OXN852229 PHJ852229 PRF852229 QBB852229 QKX852229 QUT852229 REP852229 ROL852229 RYH852229 SID852229 SRZ852229 TBV852229 TLR852229 TVN852229 UFJ852229 UPF852229 UZB852229 VIX852229 VST852229 WCP852229 WML852229 WWH852229 T917765 JV917765 TR917765 ADN917765 ANJ917765 AXF917765 BHB917765 BQX917765 CAT917765 CKP917765 CUL917765 DEH917765 DOD917765 DXZ917765 EHV917765 ERR917765 FBN917765 FLJ917765 FVF917765 GFB917765 GOX917765 GYT917765 HIP917765 HSL917765 ICH917765 IMD917765 IVZ917765 JFV917765 JPR917765 JZN917765 KJJ917765 KTF917765 LDB917765 LMX917765 LWT917765 MGP917765 MQL917765 NAH917765 NKD917765 NTZ917765 ODV917765 ONR917765 OXN917765 PHJ917765 PRF917765 QBB917765 QKX917765 QUT917765 REP917765 ROL917765 RYH917765 SID917765 SRZ917765 TBV917765 TLR917765 TVN917765 UFJ917765 UPF917765 UZB917765 VIX917765 VST917765 WCP917765 WML917765 WWH917765 T983301 JV983301 TR983301 ADN983301 ANJ983301 AXF983301 BHB983301 BQX983301 CAT983301 CKP983301 CUL983301 DEH983301 DOD983301 DXZ983301 EHV983301 ERR983301 FBN983301 FLJ983301 FVF983301 GFB983301 GOX983301 GYT983301 HIP983301 HSL983301 ICH983301 IMD983301 IVZ983301 JFV983301 JPR983301 JZN983301 KJJ983301 KTF983301 LDB983301 LMX983301 LWT983301 MGP983301 MQL983301 NAH983301 NKD983301 NTZ983301 ODV983301 ONR983301 OXN983301 PHJ983301 PRF983301 QBB983301 QKX983301 QUT983301 REP983301 ROL983301 RYH983301 SID983301 SRZ983301 TBV983301 TLR983301 TVN983301 UFJ983301 UPF983301 UZB983301 VIX983301 VST983301 WCP983301 WML983301 WCP24 VST24 VIX24 UZB24 UPF24 UFJ24 TVN24 TLR24 TBV24 SRZ24 SID24 RYH24 ROL24 REP24 QUT24 QKX24 QBB24 PRF24 PHJ24 OXN24 ONR24 ODV24 NTZ24 NKD24 NAH24 MQL24 MGP24 LWT24 LMX24 LDB24 KTF24 KJJ24 JZN24 JPR24 JFV24 IVZ24 IMD24 ICH24 HSL24 HIP24 GYT24 GOX24 GFB24 FVF24 FLJ24 FBN24 ERR24 EHV24 DXZ24 DOD24 DEH24 CUL24 CKP24 CAT24 BQX24 BHB24 AXF24 ANJ24 ADN24 TR24 JV24 WWH24 WWF24 WMJ24 WCN24 VSR24 VIV24 UYZ24 UPD24 UFH24 TVL24 TLP24 TBT24 SRX24 SIB24 RYF24 ROJ24 REN24 QUR24 QKV24 QAZ24 PRD24 PHH24 OXL24 ONP24 ODT24 NTX24 NKB24 NAF24 MQJ24 MGN24 LWR24 LMV24 LCZ24 KTD24 KJH24 JZL24 JPP24 JFT24 IVX24 IMB24 ICF24 HSJ24 HIN24 GYR24 GOV24 GEZ24 FVD24 FLH24 FBL24 ERP24 EHT24 DXX24 DOB24 DEF24 CUJ24 CKN24 CAR24 BQV24 BGZ24 AXD24 ANH24 ADL24 TP24 JT24 R24 WML24 R37 WWH37 WML37 WCP37 VST37 VIX37 UZB37 UPF37 UFJ37 TVN37 TLR37 TBV37 SRZ37 SID37 RYH37 ROL37 REP37 QUT37 QKX37 QBB37 PRF37 PHJ37 OXN37 ONR37 ODV37 NTZ37 NKD37 NAH37 MQL37 MGP37 LWT37 LMX37 LDB37 KTF37 KJJ37 JZN37 JPR37 JFV37 IVZ37 IMD37 ICH37 HSL37 HIP37 GYT37 GOX37 GFB37 FVF37 FLJ37 FBN37 ERR37 EHV37 DXZ37 DOD37 DEH37 CUL37 CKP37 CAT37 BQX37 BHB37 AXF37 ANJ37 ADN37 TR37 JV37 T37 WWF37 WMJ37 WCN37 VSR37 VIV37 UYZ37 UPD37 UFH37 TVL37 TLP37 TBT37 SRX37 SIB37 RYF37 ROJ37 REN37 QUR37 QKV37 QAZ37 PRD37 PHH37 OXL37 ONP37 ODT37 NTX37 NKB37 NAF37 MQJ37 MGN37 LWR37 LMV37 LCZ37 KTD37 KJH37 JZL37 JPP37 JFT37 IVX37 IMB37 ICF37 HSJ37 HIN37 GYR37 GOV37 GEZ37 FVD37 FLH37 FBL37 ERP37 EHT37 DXX37 DOB37 DEF37 CUJ37 CKN37 CAR37 BQV37 BGZ37 AXD37 ANH37 ADL37 TP37 JT37 R50 WWH50 WML50 WCP50 VST50 VIX50 UZB50 UPF50 UFJ50 TVN50 TLR50 TBV50 SRZ50 SID50 RYH50 ROL50 REP50 QUT50 QKX50 QBB50 PRF50 PHJ50 OXN50 ONR50 ODV50 NTZ50 NKD50 NAH50 MQL50 MGP50 LWT50 LMX50 LDB50 KTF50 KJJ50 JZN50 JPR50 JFV50 IVZ50 IMD50 ICH50 HSL50 HIP50 GYT50 GOX50 GFB50 FVF50 FLJ50 FBN50 ERR50 EHV50 DXZ50 DOD50 DEH50 CUL50 CKP50 CAT50 BQX50 BHB50 AXF50 ANJ50 ADN50 TR50 JV50 T50 WWF50 WMJ50 WCN50 VSR50 VIV50 UYZ50 UPD50 UFH50 TVL50 TLP50 TBT50 SRX50 SIB50 RYF50 ROJ50 REN50 QUR50 QKV50 QAZ50 PRD50 PHH50 OXL50 ONP50 ODT50 NTX50 NKB50 NAF50 MQJ50 MGN50 LWR50 LMV50 LCZ50 KTD50 KJH50 JZL50 JPP50 JFT50 IVX50 IMB50 ICF50 HSJ50 HIN50 GYR50 GOV50 GEZ50 FVD50 FLH50 FBL50 ERP50 EHT50 DXX50 DOB50 DEF50 CUJ50 CKN50 CAR50 BQV50 BGZ50 AXD50 ANH50 ADL50 TP50 JT50 R63 WWH63 WML63 WCP63 VST63 VIX63 UZB63 UPF63 UFJ63 TVN63 TLR63 TBV63 SRZ63 SID63 RYH63 ROL63 REP63 QUT63 QKX63 QBB63 PRF63 PHJ63 OXN63 ONR63 ODV63 NTZ63 NKD63 NAH63 MQL63 MGP63 LWT63 LMX63 LDB63 KTF63 KJJ63 JZN63 JPR63 JFV63 IVZ63 IMD63 ICH63 HSL63 HIP63 GYT63 GOX63 GFB63 FVF63 FLJ63 FBN63 ERR63 EHV63 DXZ63 DOD63 DEH63 CUL63 CKP63 CAT63 BQX63 BHB63 AXF63 ANJ63 ADN63 TR63 JV63 T63 WWF63 WMJ63 WCN63 VSR63 VIV63 UYZ63 UPD63 UFH63 TVL63 TLP63 TBT63 SRX63 SIB63 RYF63 ROJ63 REN63 QUR63 QKV63 QAZ63 PRD63 PHH63 OXL63 ONP63 ODT63 NTX63 NKB63 NAF63 MQJ63 MGN63 LWR63 LMV63 LCZ63 KTD63 KJH63 JZL63 JPP63 JFT63 IVX63 IMB63 ICF63 HSJ63 HIN63 GYR63 GOV63 GEZ63 FVD63 FLH63 FBL63 ERP63 EHT63 DXX63 DOB63 DEF63 CUJ63 CKN63 CAR63 BQV63 BGZ63 AXD63 ANH63 ADL63 TP63 JT63 R76 WWH76 WML76 WCP76 VST76 VIX76 UZB76 UPF76 UFJ76 TVN76 TLR76 TBV76 SRZ76 SID76 RYH76 ROL76 REP76 QUT76 QKX76 QBB76 PRF76 PHJ76 OXN76 ONR76 ODV76 NTZ76 NKD76 NAH76 MQL76 MGP76 LWT76 LMX76 LDB76 KTF76 KJJ76 JZN76 JPR76 JFV76 IVZ76 IMD76 ICH76 HSL76 HIP76 GYT76 GOX76 GFB76 FVF76 FLJ76 FBN76 ERR76 EHV76 DXZ76 DOD76 DEH76 CUL76 CKP76 CAT76 BQX76 BHB76 AXF76 ANJ76 ADN76 TR76 JV76 T76 WWF76 WMJ76 WCN76 VSR76 VIV76 UYZ76 UPD76 UFH76 TVL76 TLP76 TBT76 SRX76 SIB76 RYF76 ROJ76 REN76 QUR76 QKV76 QAZ76 PRD76 PHH76 OXL76 ONP76 ODT76 NTX76 NKB76 NAF76 MQJ76 MGN76 LWR76 LMV76 LCZ76 KTD76 KJH76 JZL76 JPP76 JFT76 IVX76 IMB76 ICF76 HSJ76 HIN76 GYR76 GOV76 GEZ76 FVD76 FLH76 FBL76 ERP76 EHT76 DXX76 DOB76 DEF76 CUJ76 CKN76 CAR76 BQV76 BGZ76 AXD76 ANH76 ADL76 TP76 JT76 R89 WWH89 WML89 WCP89 VST89 VIX89 UZB89 UPF89 UFJ89 TVN89 TLR89 TBV89 SRZ89 SID89 RYH89 ROL89 REP89 QUT89 QKX89 QBB89 PRF89 PHJ89 OXN89 ONR89 ODV89 NTZ89 NKD89 NAH89 MQL89 MGP89 LWT89 LMX89 LDB89 KTF89 KJJ89 JZN89 JPR89 JFV89 IVZ89 IMD89 ICH89 HSL89 HIP89 GYT89 GOX89 GFB89 FVF89 FLJ89 FBN89 ERR89 EHV89 DXZ89 DOD89 DEH89 CUL89 CKP89 CAT89 BQX89 BHB89 AXF89 ANJ89 ADN89 TR89 JV89 T89 WWF89 WMJ89 WCN89 VSR89 VIV89 UYZ89 UPD89 UFH89 TVL89 TLP89 TBT89 SRX89 SIB89 RYF89 ROJ89 REN89 QUR89 QKV89 QAZ89 PRD89 PHH89 OXL89 ONP89 ODT89 NTX89 NKB89 NAF89 MQJ89 MGN89 LWR89 LMV89 LCZ89 KTD89 KJH89 JZL89 JPP89 JFT89 IVX89 IMB89 ICF89 HSJ89 HIN89 GYR89 GOV89 GEZ89 FVD89 FLH89 FBL89 ERP89 EHT89 DXX89 DOB89 DEF89 CUJ89 CKN89 CAR89 BQV89 BGZ89 AXD89 ANH89 ADL89 TP89 JT89 R102 WWH102 WML102 WCP102 VST102 VIX102 UZB102 UPF102 UFJ102 TVN102 TLR102 TBV102 SRZ102 SID102 RYH102 ROL102 REP102 QUT102 QKX102 QBB102 PRF102 PHJ102 OXN102 ONR102 ODV102 NTZ102 NKD102 NAH102 MQL102 MGP102 LWT102 LMX102 LDB102 KTF102 KJJ102 JZN102 JPR102 JFV102 IVZ102 IMD102 ICH102 HSL102 HIP102 GYT102 GOX102 GFB102 FVF102 FLJ102 FBN102 ERR102 EHV102 DXZ102 DOD102 DEH102 CUL102 CKP102 CAT102 BQX102 BHB102 AXF102 ANJ102 ADN102 TR102 JV102 T102 WWF102 WMJ102 WCN102 VSR102 VIV102 UYZ102 UPD102 UFH102 TVL102 TLP102 TBT102 SRX102 SIB102 RYF102 ROJ102 REN102 QUR102 QKV102 QAZ102 PRD102 PHH102 OXL102 ONP102 ODT102 NTX102 NKB102 NAF102 MQJ102 MGN102 LWR102 LMV102 LCZ102 KTD102 KJH102 JZL102 JPP102 JFT102 IVX102 IMB102 ICF102 HSJ102 HIN102 GYR102 GOV102 GEZ102 FVD102 FLH102 FBL102 ERP102 EHT102 DXX102 DOB102 DEF102 CUJ102 CKN102 CAR102 BQV102 BGZ102 AXD102 ANH102 ADL102 TP102 JT102 R115 WWH115 WML115 WCP115 VST115 VIX115 UZB115 UPF115 UFJ115 TVN115 TLR115 TBV115 SRZ115 SID115 RYH115 ROL115 REP115 QUT115 QKX115 QBB115 PRF115 PHJ115 OXN115 ONR115 ODV115 NTZ115 NKD115 NAH115 MQL115 MGP115 LWT115 LMX115 LDB115 KTF115 KJJ115 JZN115 JPR115 JFV115 IVZ115 IMD115 ICH115 HSL115 HIP115 GYT115 GOX115 GFB115 FVF115 FLJ115 FBN115 ERR115 EHV115 DXZ115 DOD115 DEH115 CUL115 CKP115 CAT115 BQX115 BHB115 AXF115 ANJ115 ADN115 TR115 JV115 T115 WWF115 WMJ115 WCN115 VSR115 VIV115 UYZ115 UPD115 UFH115 TVL115 TLP115 TBT115 SRX115 SIB115 RYF115 ROJ115 REN115 QUR115 QKV115 QAZ115 PRD115 PHH115 OXL115 ONP115 ODT115 NTX115 NKB115 NAF115 MQJ115 MGN115 LWR115 LMV115 LCZ115 KTD115 KJH115 JZL115 JPP115 JFT115 IVX115 IMB115 ICF115 HSJ115 HIN115 GYR115 GOV115 GEZ115 FVD115 FLH115 FBL115 ERP115 EHT115 DXX115 DOB115 DEF115 CUJ115 CKN115 CAR115 BQV115 BGZ115 AXD115 ANH115 ADL115 TP115 JT115 R128 WWH128 WML128 WCP128 VST128 VIX128 UZB128 UPF128 UFJ128 TVN128 TLR128 TBV128 SRZ128 SID128 RYH128 ROL128 REP128 QUT128 QKX128 QBB128 PRF128 PHJ128 OXN128 ONR128 ODV128 NTZ128 NKD128 NAH128 MQL128 MGP128 LWT128 LMX128 LDB128 KTF128 KJJ128 JZN128 JPR128 JFV128 IVZ128 IMD128 ICH128 HSL128 HIP128 GYT128 GOX128 GFB128 FVF128 FLJ128 FBN128 ERR128 EHV128 DXZ128 DOD128 DEH128 CUL128 CKP128 CAT128 BQX128 BHB128 AXF128 ANJ128 ADN128 TR128 JV128 T128 WWF128 WMJ128 WCN128 VSR128 VIV128 UYZ128 UPD128 UFH128 TVL128 TLP128 TBT128 SRX128 SIB128 RYF128 ROJ128 REN128 QUR128 QKV128 QAZ128 PRD128 PHH128 OXL128 ONP128 ODT128 NTX128 NKB128 NAF128 MQJ128 MGN128 LWR128 LMV128 LCZ128 KTD128 KJH128 JZL128 JPP128 JFT128 IVX128 IMB128 ICF128 HSJ128 HIN128 GYR128 GOV128 GEZ128 FVD128 FLH128 FBL128 ERP128 EHT128 DXX128 DOB128 DEF128 CUJ128 CKN128 CAR128 BQV128 BGZ128 AXD128 ANH128 ADL128 TP128 JT128 R141 WWH141 WML141 WCP141 VST141 VIX141 UZB141 UPF141 UFJ141 TVN141 TLR141 TBV141 SRZ141 SID141 RYH141 ROL141 REP141 QUT141 QKX141 QBB141 PRF141 PHJ141 OXN141 ONR141 ODV141 NTZ141 NKD141 NAH141 MQL141 MGP141 LWT141 LMX141 LDB141 KTF141 KJJ141 JZN141 JPR141 JFV141 IVZ141 IMD141 ICH141 HSL141 HIP141 GYT141 GOX141 GFB141 FVF141 FLJ141 FBN141 ERR141 EHV141 DXZ141 DOD141 DEH141 CUL141 CKP141 CAT141 BQX141 BHB141 AXF141 ANJ141 ADN141 TR141 JV141 T141 WWF141 WMJ141 WCN141 VSR141 VIV141 UYZ141 UPD141 UFH141 TVL141 TLP141 TBT141 SRX141 SIB141 RYF141 ROJ141 REN141 QUR141 QKV141 QAZ141 PRD141 PHH141 OXL141 ONP141 ODT141 NTX141 NKB141 NAF141 MQJ141 MGN141 LWR141 LMV141 LCZ141 KTD141 KJH141 JZL141 JPP141 JFT141 IVX141 IMB141 ICF141 HSJ141 HIN141 GYR141 GOV141 GEZ141 FVD141 FLH141 FBL141 ERP141 EHT141 DXX141 DOB141 DEF141 CUJ141 CKN141 CAR141 BQV141 BGZ141 AXD141 ANH141 ADL141 TP141 JT141 R154 WWH154 WML154 WCP154 VST154 VIX154 UZB154 UPF154 UFJ154 TVN154 TLR154 TBV154 SRZ154 SID154 RYH154 ROL154 REP154 QUT154 QKX154 QBB154 PRF154 PHJ154 OXN154 ONR154 ODV154 NTZ154 NKD154 NAH154 MQL154 MGP154 LWT154 LMX154 LDB154 KTF154 KJJ154 JZN154 JPR154 JFV154 IVZ154 IMD154 ICH154 HSL154 HIP154 GYT154 GOX154 GFB154 FVF154 FLJ154 FBN154 ERR154 EHV154 DXZ154 DOD154 DEH154 CUL154 CKP154 CAT154 BQX154 BHB154 AXF154 ANJ154 ADN154 TR154 JV154 T154 WWF154 WMJ154 WCN154 VSR154 VIV154 UYZ154 UPD154 UFH154 TVL154 TLP154 TBT154 SRX154 SIB154 RYF154 ROJ154 REN154 QUR154 QKV154 QAZ154 PRD154 PHH154 OXL154 ONP154 ODT154 NTX154 NKB154 NAF154 MQJ154 MGN154 LWR154 LMV154 LCZ154 KTD154 KJH154 JZL154 JPP154 JFT154 IVX154 IMB154 ICF154 HSJ154 HIN154 GYR154 GOV154 GEZ154 FVD154 FLH154 FBL154 ERP154 EHT154 DXX154 DOB154 DEF154 CUJ154 CKN154 CAR154 BQV154 BGZ154 AXD154 ANH154 ADL154 TP154 JT154 R167 WWH167 WML167 WCP167 VST167 VIX167 UZB167 UPF167 UFJ167 TVN167 TLR167 TBV167 SRZ167 SID167 RYH167 ROL167 REP167 QUT167 QKX167 QBB167 PRF167 PHJ167 OXN167 ONR167 ODV167 NTZ167 NKD167 NAH167 MQL167 MGP167 LWT167 LMX167 LDB167 KTF167 KJJ167 JZN167 JPR167 JFV167 IVZ167 IMD167 ICH167 HSL167 HIP167 GYT167 GOX167 GFB167 FVF167 FLJ167 FBN167 ERR167 EHV167 DXZ167 DOD167 DEH167 CUL167 CKP167 CAT167 BQX167 BHB167 AXF167 ANJ167 ADN167 TR167 JV167 T167 WWF167 WMJ167 WCN167 VSR167 VIV167 UYZ167 UPD167 UFH167 TVL167 TLP167 TBT167 SRX167 SIB167 RYF167 ROJ167 REN167 QUR167 QKV167 QAZ167 PRD167 PHH167 OXL167 ONP167 ODT167 NTX167 NKB167 NAF167 MQJ167 MGN167 LWR167 LMV167 LCZ167 KTD167 KJH167 JZL167 JPP167 JFT167 IVX167 IMB167 ICF167 HSJ167 HIN167 GYR167 GOV167 GEZ167 FVD167 FLH167 FBL167 ERP167 EHT167 DXX167 DOB167 DEF167 CUJ167 CKN167 CAR167 BQV167 BGZ167 AXD167 ANH167 ADL167 TP167 JT167 R180 WWH180 WML180 WCP180 VST180 VIX180 UZB180 UPF180 UFJ180 TVN180 TLR180 TBV180 SRZ180 SID180 RYH180 ROL180 REP180 QUT180 QKX180 QBB180 PRF180 PHJ180 OXN180 ONR180 ODV180 NTZ180 NKD180 NAH180 MQL180 MGP180 LWT180 LMX180 LDB180 KTF180 KJJ180 JZN180 JPR180 JFV180 IVZ180 IMD180 ICH180 HSL180 HIP180 GYT180 GOX180 GFB180 FVF180 FLJ180 FBN180 ERR180 EHV180 DXZ180 DOD180 DEH180 CUL180 CKP180 CAT180 BQX180 BHB180 AXF180 ANJ180 ADN180 TR180 JV180 T180 WWF180 WMJ180 WCN180 VSR180 VIV180 UYZ180 UPD180 UFH180 TVL180 TLP180 TBT180 SRX180 SIB180 RYF180 ROJ180 REN180 QUR180 QKV180 QAZ180 PRD180 PHH180 OXL180 ONP180 ODT180 NTX180 NKB180 NAF180 MQJ180 MGN180 LWR180 LMV180 LCZ180 KTD180 KJH180 JZL180 JPP180 JFT180 IVX180 IMB180 ICF180 HSJ180 HIN180 GYR180 GOV180 GEZ180 FVD180 FLH180 FBL180 ERP180 EHT180 DXX180 DOB180 DEF180 CUJ180 CKN180 CAR180 BQV180 BGZ180 AXD180 ANH180 ADL180 TP180 JT180 R193 WWH193 WML193 WCP193 VST193 VIX193 UZB193 UPF193 UFJ193 TVN193 TLR193 TBV193 SRZ193 SID193 RYH193 ROL193 REP193 QUT193 QKX193 QBB193 PRF193 PHJ193 OXN193 ONR193 ODV193 NTZ193 NKD193 NAH193 MQL193 MGP193 LWT193 LMX193 LDB193 KTF193 KJJ193 JZN193 JPR193 JFV193 IVZ193 IMD193 ICH193 HSL193 HIP193 GYT193 GOX193 GFB193 FVF193 FLJ193 FBN193 ERR193 EHV193 DXZ193 DOD193 DEH193 CUL193 CKP193 CAT193 BQX193 BHB193 AXF193 ANJ193 ADN193 TR193 JV193 T193 WWF193 WMJ193 WCN193 VSR193 VIV193 UYZ193 UPD193 UFH193 TVL193 TLP193 TBT193 SRX193 SIB193 RYF193 ROJ193 REN193 QUR193 QKV193 QAZ193 PRD193 PHH193 OXL193 ONP193 ODT193 NTX193 NKB193 NAF193 MQJ193 MGN193 LWR193 LMV193 LCZ193 KTD193 KJH193 JZL193 JPP193 JFT193 IVX193 IMB193 ICF193 HSJ193 HIN193 GYR193 GOV193 GEZ193 FVD193 FLH193 FBL193 ERP193 EHT193 DXX193 DOB193 DEF193 CUJ193 CKN193 CAR193 BQV193 BGZ193 AXD193 ANH193 ADL193 TP193 JT193 R206 WWH206 WML206 WCP206 VST206 VIX206 UZB206 UPF206 UFJ206 TVN206 TLR206 TBV206 SRZ206 SID206 RYH206 ROL206 REP206 QUT206 QKX206 QBB206 PRF206 PHJ206 OXN206 ONR206 ODV206 NTZ206 NKD206 NAH206 MQL206 MGP206 LWT206 LMX206 LDB206 KTF206 KJJ206 JZN206 JPR206 JFV206 IVZ206 IMD206 ICH206 HSL206 HIP206 GYT206 GOX206 GFB206 FVF206 FLJ206 FBN206 ERR206 EHV206 DXZ206 DOD206 DEH206 CUL206 CKP206 CAT206 BQX206 BHB206 AXF206 ANJ206 ADN206 TR206 JV206 T206 WWF206 WMJ206 WCN206 VSR206 VIV206 UYZ206 UPD206 UFH206 TVL206 TLP206 TBT206 SRX206 SIB206 RYF206 ROJ206 REN206 QUR206 QKV206 QAZ206 PRD206 PHH206 OXL206 ONP206 ODT206 NTX206 NKB206 NAF206 MQJ206 MGN206 LWR206 LMV206 LCZ206 KTD206 KJH206 JZL206 JPP206 JFT206 IVX206 IMB206 ICF206 HSJ206 HIN206 GYR206 GOV206 GEZ206 FVD206 FLH206 FBL206 ERP206 EHT206 DXX206 DOB206 DEF206 CUJ206 CKN206 CAR206 BQV206 BGZ206 AXD206 ANH206 ADL206 TP206 JT206 R219 WWH219 WML219 WCP219 VST219 VIX219 UZB219 UPF219 UFJ219 TVN219 TLR219 TBV219 SRZ219 SID219 RYH219 ROL219 REP219 QUT219 QKX219 QBB219 PRF219 PHJ219 OXN219 ONR219 ODV219 NTZ219 NKD219 NAH219 MQL219 MGP219 LWT219 LMX219 LDB219 KTF219 KJJ219 JZN219 JPR219 JFV219 IVZ219 IMD219 ICH219 HSL219 HIP219 GYT219 GOX219 GFB219 FVF219 FLJ219 FBN219 ERR219 EHV219 DXZ219 DOD219 DEH219 CUL219 CKP219 CAT219 BQX219 BHB219 AXF219 ANJ219 ADN219 TR219 JV219 T219 WWF219 WMJ219 WCN219 VSR219 VIV219 UYZ219 UPD219 UFH219 TVL219 TLP219 TBT219 SRX219 SIB219 RYF219 ROJ219 REN219 QUR219 QKV219 QAZ219 PRD219 PHH219 OXL219 ONP219 ODT219 NTX219 NKB219 NAF219 MQJ219 MGN219 LWR219 LMV219 LCZ219 KTD219 KJH219 JZL219 JPP219 JFT219 IVX219 IMB219 ICF219 HSJ219 HIN219 GYR219 GOV219 GEZ219 FVD219 FLH219 FBL219 ERP219 EHT219 DXX219 DOB219 DEF219 CUJ219 CKN219 CAR219 BQV219 BGZ219 AXD219 ANH219 ADL219 TP219 JT219 R229 WWH229 WML229 WCP229 VST229 VIX229 UZB229 UPF229 UFJ229 TVN229 TLR229 TBV229 SRZ229 SID229 RYH229 ROL229 REP229 QUT229 QKX229 QBB229 PRF229 PHJ229 OXN229 ONR229 ODV229 NTZ229 NKD229 NAH229 MQL229 MGP229 LWT229 LMX229 LDB229 KTF229 KJJ229 JZN229 JPR229 JFV229 IVZ229 IMD229 ICH229 HSL229 HIP229 GYT229 GOX229 GFB229 FVF229 FLJ229 FBN229 ERR229 EHV229 DXZ229 DOD229 DEH229 CUL229 CKP229 CAT229 BQX229 BHB229 AXF229 ANJ229 ADN229 TR229 JV229 T229 WWF229 WMJ229 WCN229 VSR229 VIV229 UYZ229 UPD229 UFH229 TVL229 TLP229 TBT229 SRX229 SIB229 RYF229 ROJ229 REN229 QUR229 QKV229 QAZ229 PRD229 PHH229 OXL229 ONP229 ODT229 NTX229 NKB229 NAF229 MQJ229 MGN229 LWR229 LMV229 LCZ229 KTD229 KJH229 JZL229 JPP229 JFT229 IVX229 IMB229 ICF229 HSJ229 HIN229 GYR229 GOV229 GEZ229 FVD229 FLH229 FBL229 ERP229 EHT229 DXX229 DOB229 DEF229 CUJ229 CKN229 CAR229 BQV229 BGZ229 AXD229 ANH229 ADL229 TP229 JT229 R238 WWH238 WML238 WCP238 VST238 VIX238 UZB238 UPF238 UFJ238 TVN238 TLR238 TBV238 SRZ238 SID238 RYH238 ROL238 REP238 QUT238 QKX238 QBB238 PRF238 PHJ238 OXN238 ONR238 ODV238 NTZ238 NKD238 NAH238 MQL238 MGP238 LWT238 LMX238 LDB238 KTF238 KJJ238 JZN238 JPR238 JFV238 IVZ238 IMD238 ICH238 HSL238 HIP238 GYT238 GOX238 GFB238 FVF238 FLJ238 FBN238 ERR238 EHV238 DXZ238 DOD238 DEH238 CUL238 CKP238 CAT238 BQX238 BHB238 AXF238 ANJ238 ADN238 TR238 JV238 T238 WWF238 WMJ238 WCN238 VSR238 VIV238 UYZ238 UPD238 UFH238 TVL238 TLP238 TBT238 SRX238 SIB238 RYF238 ROJ238 REN238 QUR238 QKV238 QAZ238 PRD238 PHH238 OXL238 ONP238 ODT238 NTX238 NKB238 NAF238 MQJ238 MGN238 LWR238 LMV238 LCZ238 KTD238 KJH238 JZL238 JPP238 JFT238 IVX238 IMB238 ICF238 HSJ238 HIN238 GYR238 GOV238 GEZ238 FVD238 FLH238 FBL238 ERP238 EHT238 DXX238 DOB238 DEF238 CUJ238 CKN238 CAR238 BQV238 BGZ238 AXD238 ANH238 ADL238 TP238 JT238 R247 WWH247 WML247 WCP247 VST247 VIX247 UZB247 UPF247 UFJ247 TVN247 TLR247 TBV247 SRZ247 SID247 RYH247 ROL247 REP247 QUT247 QKX247 QBB247 PRF247 PHJ247 OXN247 ONR247 ODV247 NTZ247 NKD247 NAH247 MQL247 MGP247 LWT247 LMX247 LDB247 KTF247 KJJ247 JZN247 JPR247 JFV247 IVZ247 IMD247 ICH247 HSL247 HIP247 GYT247 GOX247 GFB247 FVF247 FLJ247 FBN247 ERR247 EHV247 DXZ247 DOD247 DEH247 CUL247 CKP247 CAT247 BQX247 BHB247 AXF247 ANJ247 ADN247 TR247 JV247 T247 WWF247 WMJ247 WCN247 VSR247 VIV247 UYZ247 UPD247 UFH247 TVL247 TLP247 TBT247 SRX247 SIB247 RYF247 ROJ247 REN247 QUR247 QKV247 QAZ247 PRD247 PHH247 OXL247 ONP247 ODT247 NTX247 NKB247 NAF247 MQJ247 MGN247 LWR247 LMV247 LCZ247 KTD247 KJH247 JZL247 JPP247 JFT247 IVX247 IMB247 ICF247 HSJ247 HIN247 GYR247 GOV247 GEZ247 FVD247 FLH247 FBL247 ERP247 EHT247 DXX247 DOB247 DEF247 CUJ247 CKN247 CAR247 BQV247 BGZ247 AXD247 ANH247 ADL247 TP247 JT247 R256 WWH256 WML256 WCP256 VST256 VIX256 UZB256 UPF256 UFJ256 TVN256 TLR256 TBV256 SRZ256 SID256 RYH256 ROL256 REP256 QUT256 QKX256 QBB256 PRF256 PHJ256 OXN256 ONR256 ODV256 NTZ256 NKD256 NAH256 MQL256 MGP256 LWT256 LMX256 LDB256 KTF256 KJJ256 JZN256 JPR256 JFV256 IVZ256 IMD256 ICH256 HSL256 HIP256 GYT256 GOX256 GFB256 FVF256 FLJ256 FBN256 ERR256 EHV256 DXZ256 DOD256 DEH256 CUL256 CKP256 CAT256 BQX256 BHB256 AXF256 ANJ256 ADN256 TR256 JV256 T256 WWF256 WMJ256 WCN256 VSR256 VIV256 UYZ256 UPD256 UFH256 TVL256 TLP256 TBT256 SRX256 SIB256 RYF256 ROJ256 REN256 QUR256 QKV256 QAZ256 PRD256 PHH256 OXL256 ONP256 ODT256 NTX256 NKB256 NAF256 MQJ256 MGN256 LWR256 LMV256 LCZ256 KTD256 KJH256 JZL256 JPP256 JFT256 IVX256 IMB256 ICF256 HSJ256 HIN256 GYR256 GOV256 GEZ256 FVD256 FLH256 FBL256 ERP256 EHT256 DXX256 DOB256 DEF256 CUJ256 CKN256 CAR256 BQV256 BGZ256 AXD256 ANH256 ADL256 TP256 JT256 R265 WWH265 WML265 WCP265 VST265 VIX265 UZB265 UPF265 UFJ265 TVN265 TLR265 TBV265 SRZ265 SID265 RYH265 ROL265 REP265 QUT265 QKX265 QBB265 PRF265 PHJ265 OXN265 ONR265 ODV265 NTZ265 NKD265 NAH265 MQL265 MGP265 LWT265 LMX265 LDB265 KTF265 KJJ265 JZN265 JPR265 JFV265 IVZ265 IMD265 ICH265 HSL265 HIP265 GYT265 GOX265 GFB265 FVF265 FLJ265 FBN265 ERR265 EHV265 DXZ265 DOD265 DEH265 CUL265 CKP265 CAT265 BQX265 BHB265 AXF265 ANJ265 ADN265 TR265 JV265 T265 WWF265 WMJ265 WCN265 VSR265 VIV265 UYZ265 UPD265 UFH265 TVL265 TLP265 TBT265 SRX265 SIB265 RYF265 ROJ265 REN265 QUR265 QKV265 QAZ265 PRD265 PHH265 OXL265 ONP265 ODT265 NTX265 NKB265 NAF265 MQJ265 MGN265 LWR265 LMV265 LCZ265 KTD265 KJH265 JZL265 JPP265 JFT265 IVX265 IMB265 ICF265 HSJ265 HIN265 GYR265 GOV265 GEZ265 FVD265 FLH265 FBL265 ERP265 EHT265 DXX265 DOB265 DEF265 CUJ265 CKN265 CAR265 BQV265 BGZ265 AXD265 ANH265 ADL265 TP265 JT265 Y65797 Y131333 Y196869 Y262405 Y327941 Y393477 Y459013 Y524549 Y590085 Y655621 Y721157 Y786693 Y852229 Y917765 Y983301 AA65797 AA131333 AA196869 AA262405 AA327941 AA393477 AA459013 AA524549 AA590085 AA655621 AA721157 AA786693 AA852229 AA917765 AA983301 Y256 AA256 Y24 Y37 AA37 Y50 AA50 Y63 AA63 Y76 AA76 Y89 AA89 Y102 AA102 Y115 AA115 Y128 AA128 Y141 AA141 Y154 AA154 Y167 AA167 Y180 AA180 Y193 AA193 Y206 AA206 Y219 AA219 Y229 AA229 Y238 AA238 Y247 AA247 Y265 AA265 R28 WWH28 WML28 WCP28 VST28 VIX28 UZB28 UPF28 UFJ28 TVN28 TLR28 TBV28 SRZ28 SID28 RYH28 ROL28 REP28 QUT28 QKX28 QBB28 PRF28 PHJ28 OXN28 ONR28 ODV28 NTZ28 NKD28 NAH28 MQL28 MGP28 LWT28 LMX28 LDB28 KTF28 KJJ28 JZN28 JPR28 JFV28 IVZ28 IMD28 ICH28 HSL28 HIP28 GYT28 GOX28 GFB28 FVF28 FLJ28 FBN28 ERR28 EHV28 DXZ28 DOD28 DEH28 CUL28 CKP28 CAT28 BQX28 BHB28 AXF28 ANJ28 ADN28 TR28 JV28 T28 WWF28 WMJ28 WCN28 VSR28 VIV28 UYZ28 UPD28 UFH28 TVL28 TLP28 TBT28 SRX28 SIB28 RYF28 ROJ28 REN28 QUR28 QKV28 QAZ28 PRD28 PHH28 OXL28 ONP28 ODT28 NTX28 NKB28 NAF28 MQJ28 MGN28 LWR28 LMV28 LCZ28 KTD28 KJH28 JZL28 JPP28 JFT28 IVX28 IMB28 ICF28 HSJ28 HIN28 GYR28 GOV28 GEZ28 FVD28 FLH28 FBL28 ERP28 EHT28 DXX28 DOB28 DEF28 CUJ28 CKN28 CAR28 BQV28 BGZ28 AXD28 ANH28 ADL28 TP28 JT28 Y28 AA28 R41 WWH41 WML41 WCP41 VST41 VIX41 UZB41 UPF41 UFJ41 TVN41 TLR41 TBV41 SRZ41 SID41 RYH41 ROL41 REP41 QUT41 QKX41 QBB41 PRF41 PHJ41 OXN41 ONR41 ODV41 NTZ41 NKD41 NAH41 MQL41 MGP41 LWT41 LMX41 LDB41 KTF41 KJJ41 JZN41 JPR41 JFV41 IVZ41 IMD41 ICH41 HSL41 HIP41 GYT41 GOX41 GFB41 FVF41 FLJ41 FBN41 ERR41 EHV41 DXZ41 DOD41 DEH41 CUL41 CKP41 CAT41 BQX41 BHB41 AXF41 ANJ41 ADN41 TR41 JV41 T41 WWF41 WMJ41 WCN41 VSR41 VIV41 UYZ41 UPD41 UFH41 TVL41 TLP41 TBT41 SRX41 SIB41 RYF41 ROJ41 REN41 QUR41 QKV41 QAZ41 PRD41 PHH41 OXL41 ONP41 ODT41 NTX41 NKB41 NAF41 MQJ41 MGN41 LWR41 LMV41 LCZ41 KTD41 KJH41 JZL41 JPP41 JFT41 IVX41 IMB41 ICF41 HSJ41 HIN41 GYR41 GOV41 GEZ41 FVD41 FLH41 FBL41 ERP41 EHT41 DXX41 DOB41 DEF41 CUJ41 CKN41 CAR41 BQV41 BGZ41 AXD41 ANH41 ADL41 TP41 JT41 Y41 AA41 R54 WWH54 WML54 WCP54 VST54 VIX54 UZB54 UPF54 UFJ54 TVN54 TLR54 TBV54 SRZ54 SID54 RYH54 ROL54 REP54 QUT54 QKX54 QBB54 PRF54 PHJ54 OXN54 ONR54 ODV54 NTZ54 NKD54 NAH54 MQL54 MGP54 LWT54 LMX54 LDB54 KTF54 KJJ54 JZN54 JPR54 JFV54 IVZ54 IMD54 ICH54 HSL54 HIP54 GYT54 GOX54 GFB54 FVF54 FLJ54 FBN54 ERR54 EHV54 DXZ54 DOD54 DEH54 CUL54 CKP54 CAT54 BQX54 BHB54 AXF54 ANJ54 ADN54 TR54 JV54 T54 WWF54 WMJ54 WCN54 VSR54 VIV54 UYZ54 UPD54 UFH54 TVL54 TLP54 TBT54 SRX54 SIB54 RYF54 ROJ54 REN54 QUR54 QKV54 QAZ54 PRD54 PHH54 OXL54 ONP54 ODT54 NTX54 NKB54 NAF54 MQJ54 MGN54 LWR54 LMV54 LCZ54 KTD54 KJH54 JZL54 JPP54 JFT54 IVX54 IMB54 ICF54 HSJ54 HIN54 GYR54 GOV54 GEZ54 FVD54 FLH54 FBL54 ERP54 EHT54 DXX54 DOB54 DEF54 CUJ54 CKN54 CAR54 BQV54 BGZ54 AXD54 ANH54 ADL54 TP54 JT54 Y54 AA54 R67 WWH67 WML67 WCP67 VST67 VIX67 UZB67 UPF67 UFJ67 TVN67 TLR67 TBV67 SRZ67 SID67 RYH67 ROL67 REP67 QUT67 QKX67 QBB67 PRF67 PHJ67 OXN67 ONR67 ODV67 NTZ67 NKD67 NAH67 MQL67 MGP67 LWT67 LMX67 LDB67 KTF67 KJJ67 JZN67 JPR67 JFV67 IVZ67 IMD67 ICH67 HSL67 HIP67 GYT67 GOX67 GFB67 FVF67 FLJ67 FBN67 ERR67 EHV67 DXZ67 DOD67 DEH67 CUL67 CKP67 CAT67 BQX67 BHB67 AXF67 ANJ67 ADN67 TR67 JV67 T67 WWF67 WMJ67 WCN67 VSR67 VIV67 UYZ67 UPD67 UFH67 TVL67 TLP67 TBT67 SRX67 SIB67 RYF67 ROJ67 REN67 QUR67 QKV67 QAZ67 PRD67 PHH67 OXL67 ONP67 ODT67 NTX67 NKB67 NAF67 MQJ67 MGN67 LWR67 LMV67 LCZ67 KTD67 KJH67 JZL67 JPP67 JFT67 IVX67 IMB67 ICF67 HSJ67 HIN67 GYR67 GOV67 GEZ67 FVD67 FLH67 FBL67 ERP67 EHT67 DXX67 DOB67 DEF67 CUJ67 CKN67 CAR67 BQV67 BGZ67 AXD67 ANH67 ADL67 TP67 JT67 Y67 AA67 R80 WWH80 WML80 WCP80 VST80 VIX80 UZB80 UPF80 UFJ80 TVN80 TLR80 TBV80 SRZ80 SID80 RYH80 ROL80 REP80 QUT80 QKX80 QBB80 PRF80 PHJ80 OXN80 ONR80 ODV80 NTZ80 NKD80 NAH80 MQL80 MGP80 LWT80 LMX80 LDB80 KTF80 KJJ80 JZN80 JPR80 JFV80 IVZ80 IMD80 ICH80 HSL80 HIP80 GYT80 GOX80 GFB80 FVF80 FLJ80 FBN80 ERR80 EHV80 DXZ80 DOD80 DEH80 CUL80 CKP80 CAT80 BQX80 BHB80 AXF80 ANJ80 ADN80 TR80 JV80 T80 WWF80 WMJ80 WCN80 VSR80 VIV80 UYZ80 UPD80 UFH80 TVL80 TLP80 TBT80 SRX80 SIB80 RYF80 ROJ80 REN80 QUR80 QKV80 QAZ80 PRD80 PHH80 OXL80 ONP80 ODT80 NTX80 NKB80 NAF80 MQJ80 MGN80 LWR80 LMV80 LCZ80 KTD80 KJH80 JZL80 JPP80 JFT80 IVX80 IMB80 ICF80 HSJ80 HIN80 GYR80 GOV80 GEZ80 FVD80 FLH80 FBL80 ERP80 EHT80 DXX80 DOB80 DEF80 CUJ80 CKN80 CAR80 BQV80 BGZ80 AXD80 ANH80 ADL80 TP80 JT80 Y80 AA80 R93 WWH93 WML93 WCP93 VST93 VIX93 UZB93 UPF93 UFJ93 TVN93 TLR93 TBV93 SRZ93 SID93 RYH93 ROL93 REP93 QUT93 QKX93 QBB93 PRF93 PHJ93 OXN93 ONR93 ODV93 NTZ93 NKD93 NAH93 MQL93 MGP93 LWT93 LMX93 LDB93 KTF93 KJJ93 JZN93 JPR93 JFV93 IVZ93 IMD93 ICH93 HSL93 HIP93 GYT93 GOX93 GFB93 FVF93 FLJ93 FBN93 ERR93 EHV93 DXZ93 DOD93 DEH93 CUL93 CKP93 CAT93 BQX93 BHB93 AXF93 ANJ93 ADN93 TR93 JV93 T93 WWF93 WMJ93 WCN93 VSR93 VIV93 UYZ93 UPD93 UFH93 TVL93 TLP93 TBT93 SRX93 SIB93 RYF93 ROJ93 REN93 QUR93 QKV93 QAZ93 PRD93 PHH93 OXL93 ONP93 ODT93 NTX93 NKB93 NAF93 MQJ93 MGN93 LWR93 LMV93 LCZ93 KTD93 KJH93 JZL93 JPP93 JFT93 IVX93 IMB93 ICF93 HSJ93 HIN93 GYR93 GOV93 GEZ93 FVD93 FLH93 FBL93 ERP93 EHT93 DXX93 DOB93 DEF93 CUJ93 CKN93 CAR93 BQV93 BGZ93 AXD93 ANH93 ADL93 TP93 JT93 Y93 AA93 R106 WWH106 WML106 WCP106 VST106 VIX106 UZB106 UPF106 UFJ106 TVN106 TLR106 TBV106 SRZ106 SID106 RYH106 ROL106 REP106 QUT106 QKX106 QBB106 PRF106 PHJ106 OXN106 ONR106 ODV106 NTZ106 NKD106 NAH106 MQL106 MGP106 LWT106 LMX106 LDB106 KTF106 KJJ106 JZN106 JPR106 JFV106 IVZ106 IMD106 ICH106 HSL106 HIP106 GYT106 GOX106 GFB106 FVF106 FLJ106 FBN106 ERR106 EHV106 DXZ106 DOD106 DEH106 CUL106 CKP106 CAT106 BQX106 BHB106 AXF106 ANJ106 ADN106 TR106 JV106 T106 WWF106 WMJ106 WCN106 VSR106 VIV106 UYZ106 UPD106 UFH106 TVL106 TLP106 TBT106 SRX106 SIB106 RYF106 ROJ106 REN106 QUR106 QKV106 QAZ106 PRD106 PHH106 OXL106 ONP106 ODT106 NTX106 NKB106 NAF106 MQJ106 MGN106 LWR106 LMV106 LCZ106 KTD106 KJH106 JZL106 JPP106 JFT106 IVX106 IMB106 ICF106 HSJ106 HIN106 GYR106 GOV106 GEZ106 FVD106 FLH106 FBL106 ERP106 EHT106 DXX106 DOB106 DEF106 CUJ106 CKN106 CAR106 BQV106 BGZ106 AXD106 ANH106 ADL106 TP106 JT106 Y106 AA106 R119 WWH119 WML119 WCP119 VST119 VIX119 UZB119 UPF119 UFJ119 TVN119 TLR119 TBV119 SRZ119 SID119 RYH119 ROL119 REP119 QUT119 QKX119 QBB119 PRF119 PHJ119 OXN119 ONR119 ODV119 NTZ119 NKD119 NAH119 MQL119 MGP119 LWT119 LMX119 LDB119 KTF119 KJJ119 JZN119 JPR119 JFV119 IVZ119 IMD119 ICH119 HSL119 HIP119 GYT119 GOX119 GFB119 FVF119 FLJ119 FBN119 ERR119 EHV119 DXZ119 DOD119 DEH119 CUL119 CKP119 CAT119 BQX119 BHB119 AXF119 ANJ119 ADN119 TR119 JV119 T119 WWF119 WMJ119 WCN119 VSR119 VIV119 UYZ119 UPD119 UFH119 TVL119 TLP119 TBT119 SRX119 SIB119 RYF119 ROJ119 REN119 QUR119 QKV119 QAZ119 PRD119 PHH119 OXL119 ONP119 ODT119 NTX119 NKB119 NAF119 MQJ119 MGN119 LWR119 LMV119 LCZ119 KTD119 KJH119 JZL119 JPP119 JFT119 IVX119 IMB119 ICF119 HSJ119 HIN119 GYR119 GOV119 GEZ119 FVD119 FLH119 FBL119 ERP119 EHT119 DXX119 DOB119 DEF119 CUJ119 CKN119 CAR119 BQV119 BGZ119 AXD119 ANH119 ADL119 TP119 JT119 Y119 AA119 R132 WWH132 WML132 WCP132 VST132 VIX132 UZB132 UPF132 UFJ132 TVN132 TLR132 TBV132 SRZ132 SID132 RYH132 ROL132 REP132 QUT132 QKX132 QBB132 PRF132 PHJ132 OXN132 ONR132 ODV132 NTZ132 NKD132 NAH132 MQL132 MGP132 LWT132 LMX132 LDB132 KTF132 KJJ132 JZN132 JPR132 JFV132 IVZ132 IMD132 ICH132 HSL132 HIP132 GYT132 GOX132 GFB132 FVF132 FLJ132 FBN132 ERR132 EHV132 DXZ132 DOD132 DEH132 CUL132 CKP132 CAT132 BQX132 BHB132 AXF132 ANJ132 ADN132 TR132 JV132 T132 WWF132 WMJ132 WCN132 VSR132 VIV132 UYZ132 UPD132 UFH132 TVL132 TLP132 TBT132 SRX132 SIB132 RYF132 ROJ132 REN132 QUR132 QKV132 QAZ132 PRD132 PHH132 OXL132 ONP132 ODT132 NTX132 NKB132 NAF132 MQJ132 MGN132 LWR132 LMV132 LCZ132 KTD132 KJH132 JZL132 JPP132 JFT132 IVX132 IMB132 ICF132 HSJ132 HIN132 GYR132 GOV132 GEZ132 FVD132 FLH132 FBL132 ERP132 EHT132 DXX132 DOB132 DEF132 CUJ132 CKN132 CAR132 BQV132 BGZ132 AXD132 ANH132 ADL132 TP132 JT132 Y132 AA132 R145 WWH145 WML145 WCP145 VST145 VIX145 UZB145 UPF145 UFJ145 TVN145 TLR145 TBV145 SRZ145 SID145 RYH145 ROL145 REP145 QUT145 QKX145 QBB145 PRF145 PHJ145 OXN145 ONR145 ODV145 NTZ145 NKD145 NAH145 MQL145 MGP145 LWT145 LMX145 LDB145 KTF145 KJJ145 JZN145 JPR145 JFV145 IVZ145 IMD145 ICH145 HSL145 HIP145 GYT145 GOX145 GFB145 FVF145 FLJ145 FBN145 ERR145 EHV145 DXZ145 DOD145 DEH145 CUL145 CKP145 CAT145 BQX145 BHB145 AXF145 ANJ145 ADN145 TR145 JV145 T145 WWF145 WMJ145 WCN145 VSR145 VIV145 UYZ145 UPD145 UFH145 TVL145 TLP145 TBT145 SRX145 SIB145 RYF145 ROJ145 REN145 QUR145 QKV145 QAZ145 PRD145 PHH145 OXL145 ONP145 ODT145 NTX145 NKB145 NAF145 MQJ145 MGN145 LWR145 LMV145 LCZ145 KTD145 KJH145 JZL145 JPP145 JFT145 IVX145 IMB145 ICF145 HSJ145 HIN145 GYR145 GOV145 GEZ145 FVD145 FLH145 FBL145 ERP145 EHT145 DXX145 DOB145 DEF145 CUJ145 CKN145 CAR145 BQV145 BGZ145 AXD145 ANH145 ADL145 TP145 JT145 Y145 AA145 R158 WWH158 WML158 WCP158 VST158 VIX158 UZB158 UPF158 UFJ158 TVN158 TLR158 TBV158 SRZ158 SID158 RYH158 ROL158 REP158 QUT158 QKX158 QBB158 PRF158 PHJ158 OXN158 ONR158 ODV158 NTZ158 NKD158 NAH158 MQL158 MGP158 LWT158 LMX158 LDB158 KTF158 KJJ158 JZN158 JPR158 JFV158 IVZ158 IMD158 ICH158 HSL158 HIP158 GYT158 GOX158 GFB158 FVF158 FLJ158 FBN158 ERR158 EHV158 DXZ158 DOD158 DEH158 CUL158 CKP158 CAT158 BQX158 BHB158 AXF158 ANJ158 ADN158 TR158 JV158 T158 WWF158 WMJ158 WCN158 VSR158 VIV158 UYZ158 UPD158 UFH158 TVL158 TLP158 TBT158 SRX158 SIB158 RYF158 ROJ158 REN158 QUR158 QKV158 QAZ158 PRD158 PHH158 OXL158 ONP158 ODT158 NTX158 NKB158 NAF158 MQJ158 MGN158 LWR158 LMV158 LCZ158 KTD158 KJH158 JZL158 JPP158 JFT158 IVX158 IMB158 ICF158 HSJ158 HIN158 GYR158 GOV158 GEZ158 FVD158 FLH158 FBL158 ERP158 EHT158 DXX158 DOB158 DEF158 CUJ158 CKN158 CAR158 BQV158 BGZ158 AXD158 ANH158 ADL158 TP158 JT158 Y158 AA158 R171 WWH171 WML171 WCP171 VST171 VIX171 UZB171 UPF171 UFJ171 TVN171 TLR171 TBV171 SRZ171 SID171 RYH171 ROL171 REP171 QUT171 QKX171 QBB171 PRF171 PHJ171 OXN171 ONR171 ODV171 NTZ171 NKD171 NAH171 MQL171 MGP171 LWT171 LMX171 LDB171 KTF171 KJJ171 JZN171 JPR171 JFV171 IVZ171 IMD171 ICH171 HSL171 HIP171 GYT171 GOX171 GFB171 FVF171 FLJ171 FBN171 ERR171 EHV171 DXZ171 DOD171 DEH171 CUL171 CKP171 CAT171 BQX171 BHB171 AXF171 ANJ171 ADN171 TR171 JV171 T171 WWF171 WMJ171 WCN171 VSR171 VIV171 UYZ171 UPD171 UFH171 TVL171 TLP171 TBT171 SRX171 SIB171 RYF171 ROJ171 REN171 QUR171 QKV171 QAZ171 PRD171 PHH171 OXL171 ONP171 ODT171 NTX171 NKB171 NAF171 MQJ171 MGN171 LWR171 LMV171 LCZ171 KTD171 KJH171 JZL171 JPP171 JFT171 IVX171 IMB171 ICF171 HSJ171 HIN171 GYR171 GOV171 GEZ171 FVD171 FLH171 FBL171 ERP171 EHT171 DXX171 DOB171 DEF171 CUJ171 CKN171 CAR171 BQV171 BGZ171 AXD171 ANH171 ADL171 TP171 JT171 Y171 AA171 R184 WWH184 WML184 WCP184 VST184 VIX184 UZB184 UPF184 UFJ184 TVN184 TLR184 TBV184 SRZ184 SID184 RYH184 ROL184 REP184 QUT184 QKX184 QBB184 PRF184 PHJ184 OXN184 ONR184 ODV184 NTZ184 NKD184 NAH184 MQL184 MGP184 LWT184 LMX184 LDB184 KTF184 KJJ184 JZN184 JPR184 JFV184 IVZ184 IMD184 ICH184 HSL184 HIP184 GYT184 GOX184 GFB184 FVF184 FLJ184 FBN184 ERR184 EHV184 DXZ184 DOD184 DEH184 CUL184 CKP184 CAT184 BQX184 BHB184 AXF184 ANJ184 ADN184 TR184 JV184 T184 WWF184 WMJ184 WCN184 VSR184 VIV184 UYZ184 UPD184 UFH184 TVL184 TLP184 TBT184 SRX184 SIB184 RYF184 ROJ184 REN184 QUR184 QKV184 QAZ184 PRD184 PHH184 OXL184 ONP184 ODT184 NTX184 NKB184 NAF184 MQJ184 MGN184 LWR184 LMV184 LCZ184 KTD184 KJH184 JZL184 JPP184 JFT184 IVX184 IMB184 ICF184 HSJ184 HIN184 GYR184 GOV184 GEZ184 FVD184 FLH184 FBL184 ERP184 EHT184 DXX184 DOB184 DEF184 CUJ184 CKN184 CAR184 BQV184 BGZ184 AXD184 ANH184 ADL184 TP184 JT184 Y184 AA184 R197 WWH197 WML197 WCP197 VST197 VIX197 UZB197 UPF197 UFJ197 TVN197 TLR197 TBV197 SRZ197 SID197 RYH197 ROL197 REP197 QUT197 QKX197 QBB197 PRF197 PHJ197 OXN197 ONR197 ODV197 NTZ197 NKD197 NAH197 MQL197 MGP197 LWT197 LMX197 LDB197 KTF197 KJJ197 JZN197 JPR197 JFV197 IVZ197 IMD197 ICH197 HSL197 HIP197 GYT197 GOX197 GFB197 FVF197 FLJ197 FBN197 ERR197 EHV197 DXZ197 DOD197 DEH197 CUL197 CKP197 CAT197 BQX197 BHB197 AXF197 ANJ197 ADN197 TR197 JV197 T197 WWF197 WMJ197 WCN197 VSR197 VIV197 UYZ197 UPD197 UFH197 TVL197 TLP197 TBT197 SRX197 SIB197 RYF197 ROJ197 REN197 QUR197 QKV197 QAZ197 PRD197 PHH197 OXL197 ONP197 ODT197 NTX197 NKB197 NAF197 MQJ197 MGN197 LWR197 LMV197 LCZ197 KTD197 KJH197 JZL197 JPP197 JFT197 IVX197 IMB197 ICF197 HSJ197 HIN197 GYR197 GOV197 GEZ197 FVD197 FLH197 FBL197 ERP197 EHT197 DXX197 DOB197 DEF197 CUJ197 CKN197 CAR197 BQV197 BGZ197 AXD197 ANH197 ADL197 TP197 JT197 Y197 AA197 R210 WWH210 WML210 WCP210 VST210 VIX210 UZB210 UPF210 UFJ210 TVN210 TLR210 TBV210 SRZ210 SID210 RYH210 ROL210 REP210 QUT210 QKX210 QBB210 PRF210 PHJ210 OXN210 ONR210 ODV210 NTZ210 NKD210 NAH210 MQL210 MGP210 LWT210 LMX210 LDB210 KTF210 KJJ210 JZN210 JPR210 JFV210 IVZ210 IMD210 ICH210 HSL210 HIP210 GYT210 GOX210 GFB210 FVF210 FLJ210 FBN210 ERR210 EHV210 DXZ210 DOD210 DEH210 CUL210 CKP210 CAT210 BQX210 BHB210 AXF210 ANJ210 ADN210 TR210 JV210 T210 WWF210 WMJ210 WCN210 VSR210 VIV210 UYZ210 UPD210 UFH210 TVL210 TLP210 TBT210 SRX210 SIB210 RYF210 ROJ210 REN210 QUR210 QKV210 QAZ210 PRD210 PHH210 OXL210 ONP210 ODT210 NTX210 NKB210 NAF210 MQJ210 MGN210 LWR210 LMV210 LCZ210 KTD210 KJH210 JZL210 JPP210 JFT210 IVX210 IMB210 ICF210 HSJ210 HIN210 GYR210 GOV210 GEZ210 FVD210 FLH210 FBL210 ERP210 EHT210 DXX210 DOB210 DEF210 CUJ210 CKN210 CAR210 BQV210 BGZ210 AXD210 ANH210 ADL210 TP210 JT210 Y210 AA210 R223 WWH223 WML223 WCP223 VST223 VIX223 UZB223 UPF223 UFJ223 TVN223 TLR223 TBV223 SRZ223 SID223 RYH223 ROL223 REP223 QUT223 QKX223 QBB223 PRF223 PHJ223 OXN223 ONR223 ODV223 NTZ223 NKD223 NAH223 MQL223 MGP223 LWT223 LMX223 LDB223 KTF223 KJJ223 JZN223 JPR223 JFV223 IVZ223 IMD223 ICH223 HSL223 HIP223 GYT223 GOX223 GFB223 FVF223 FLJ223 FBN223 ERR223 EHV223 DXZ223 DOD223 DEH223 CUL223 CKP223 CAT223 BQX223 BHB223 AXF223 ANJ223 ADN223 TR223 JV223 T223 WWF223 WMJ223 WCN223 VSR223 VIV223 UYZ223 UPD223 UFH223 TVL223 TLP223 TBT223 SRX223 SIB223 RYF223 ROJ223 REN223 QUR223 QKV223 QAZ223 PRD223 PHH223 OXL223 ONP223 ODT223 NTX223 NKB223 NAF223 MQJ223 MGN223 LWR223 LMV223 LCZ223 KTD223 KJH223 JZL223 JPP223 JFT223 IVX223 IMB223 ICF223 HSJ223 HIN223 GYR223 GOV223 GEZ223 FVD223 FLH223 FBL223 ERP223 EHT223 DXX223 DOB223 DEF223 CUJ223 CKN223 CAR223 BQV223 BGZ223 AXD223 ANH223 ADL223 TP223 JT223 Y223 AA223 R232 WWH232 WML232 WCP232 VST232 VIX232 UZB232 UPF232 UFJ232 TVN232 TLR232 TBV232 SRZ232 SID232 RYH232 ROL232 REP232 QUT232 QKX232 QBB232 PRF232 PHJ232 OXN232 ONR232 ODV232 NTZ232 NKD232 NAH232 MQL232 MGP232 LWT232 LMX232 LDB232 KTF232 KJJ232 JZN232 JPR232 JFV232 IVZ232 IMD232 ICH232 HSL232 HIP232 GYT232 GOX232 GFB232 FVF232 FLJ232 FBN232 ERR232 EHV232 DXZ232 DOD232 DEH232 CUL232 CKP232 CAT232 BQX232 BHB232 AXF232 ANJ232 ADN232 TR232 JV232 T232 WWF232 WMJ232 WCN232 VSR232 VIV232 UYZ232 UPD232 UFH232 TVL232 TLP232 TBT232 SRX232 SIB232 RYF232 ROJ232 REN232 QUR232 QKV232 QAZ232 PRD232 PHH232 OXL232 ONP232 ODT232 NTX232 NKB232 NAF232 MQJ232 MGN232 LWR232 LMV232 LCZ232 KTD232 KJH232 JZL232 JPP232 JFT232 IVX232 IMB232 ICF232 HSJ232 HIN232 GYR232 GOV232 GEZ232 FVD232 FLH232 FBL232 ERP232 EHT232 DXX232 DOB232 DEF232 CUJ232 CKN232 CAR232 BQV232 BGZ232 AXD232 ANH232 ADL232 TP232 JT232 Y232 AA232 R241 WWH241 WML241 WCP241 VST241 VIX241 UZB241 UPF241 UFJ241 TVN241 TLR241 TBV241 SRZ241 SID241 RYH241 ROL241 REP241 QUT241 QKX241 QBB241 PRF241 PHJ241 OXN241 ONR241 ODV241 NTZ241 NKD241 NAH241 MQL241 MGP241 LWT241 LMX241 LDB241 KTF241 KJJ241 JZN241 JPR241 JFV241 IVZ241 IMD241 ICH241 HSL241 HIP241 GYT241 GOX241 GFB241 FVF241 FLJ241 FBN241 ERR241 EHV241 DXZ241 DOD241 DEH241 CUL241 CKP241 CAT241 BQX241 BHB241 AXF241 ANJ241 ADN241 TR241 JV241 T241 WWF241 WMJ241 WCN241 VSR241 VIV241 UYZ241 UPD241 UFH241 TVL241 TLP241 TBT241 SRX241 SIB241 RYF241 ROJ241 REN241 QUR241 QKV241 QAZ241 PRD241 PHH241 OXL241 ONP241 ODT241 NTX241 NKB241 NAF241 MQJ241 MGN241 LWR241 LMV241 LCZ241 KTD241 KJH241 JZL241 JPP241 JFT241 IVX241 IMB241 ICF241 HSJ241 HIN241 GYR241 GOV241 GEZ241 FVD241 FLH241 FBL241 ERP241 EHT241 DXX241 DOB241 DEF241 CUJ241 CKN241 CAR241 BQV241 BGZ241 AXD241 ANH241 ADL241 TP241 JT241 Y241 AA241 R250 WWH250 WML250 WCP250 VST250 VIX250 UZB250 UPF250 UFJ250 TVN250 TLR250 TBV250 SRZ250 SID250 RYH250 ROL250 REP250 QUT250 QKX250 QBB250 PRF250 PHJ250 OXN250 ONR250 ODV250 NTZ250 NKD250 NAH250 MQL250 MGP250 LWT250 LMX250 LDB250 KTF250 KJJ250 JZN250 JPR250 JFV250 IVZ250 IMD250 ICH250 HSL250 HIP250 GYT250 GOX250 GFB250 FVF250 FLJ250 FBN250 ERR250 EHV250 DXZ250 DOD250 DEH250 CUL250 CKP250 CAT250 BQX250 BHB250 AXF250 ANJ250 ADN250 TR250 JV250 T250 WWF250 WMJ250 WCN250 VSR250 VIV250 UYZ250 UPD250 UFH250 TVL250 TLP250 TBT250 SRX250 SIB250 RYF250 ROJ250 REN250 QUR250 QKV250 QAZ250 PRD250 PHH250 OXL250 ONP250 ODT250 NTX250 NKB250 NAF250 MQJ250 MGN250 LWR250 LMV250 LCZ250 KTD250 KJH250 JZL250 JPP250 JFT250 IVX250 IMB250 ICF250 HSJ250 HIN250 GYR250 GOV250 GEZ250 FVD250 FLH250 FBL250 ERP250 EHT250 DXX250 DOB250 DEF250 CUJ250 CKN250 CAR250 BQV250 BGZ250 AXD250 ANH250 ADL250 TP250 JT250 Y250 AA250 R259 WWH259 WML259 WCP259 VST259 VIX259 UZB259 UPF259 UFJ259 TVN259 TLR259 TBV259 SRZ259 SID259 RYH259 ROL259 REP259 QUT259 QKX259 QBB259 PRF259 PHJ259 OXN259 ONR259 ODV259 NTZ259 NKD259 NAH259 MQL259 MGP259 LWT259 LMX259 LDB259 KTF259 KJJ259 JZN259 JPR259 JFV259 IVZ259 IMD259 ICH259 HSL259 HIP259 GYT259 GOX259 GFB259 FVF259 FLJ259 FBN259 ERR259 EHV259 DXZ259 DOD259 DEH259 CUL259 CKP259 CAT259 BQX259 BHB259 AXF259 ANJ259 ADN259 TR259 JV259 T259 WWF259 WMJ259 WCN259 VSR259 VIV259 UYZ259 UPD259 UFH259 TVL259 TLP259 TBT259 SRX259 SIB259 RYF259 ROJ259 REN259 QUR259 QKV259 QAZ259 PRD259 PHH259 OXL259 ONP259 ODT259 NTX259 NKB259 NAF259 MQJ259 MGN259 LWR259 LMV259 LCZ259 KTD259 KJH259 JZL259 JPP259 JFT259 IVX259 IMB259 ICF259 HSJ259 HIN259 GYR259 GOV259 GEZ259 FVD259 FLH259 FBL259 ERP259 EHT259 DXX259 DOB259 DEF259 CUJ259 CKN259 CAR259 BQV259 BGZ259 AXD259 ANH259 ADL259 TP259 JT259 Y259 AA259 R268 WWH268 WML268 WCP268 VST268 VIX268 UZB268 UPF268 UFJ268 TVN268 TLR268 TBV268 SRZ268 SID268 RYH268 ROL268 REP268 QUT268 QKX268 QBB268 PRF268 PHJ268 OXN268 ONR268 ODV268 NTZ268 NKD268 NAH268 MQL268 MGP268 LWT268 LMX268 LDB268 KTF268 KJJ268 JZN268 JPR268 JFV268 IVZ268 IMD268 ICH268 HSL268 HIP268 GYT268 GOX268 GFB268 FVF268 FLJ268 FBN268 ERR268 EHV268 DXZ268 DOD268 DEH268 CUL268 CKP268 CAT268 BQX268 BHB268 AXF268 ANJ268 ADN268 TR268 JV268 T268 WWF268 WMJ268 WCN268 VSR268 VIV268 UYZ268 UPD268 UFH268 TVL268 TLP268 TBT268 SRX268 SIB268 RYF268 ROJ268 REN268 QUR268 QKV268 QAZ268 PRD268 PHH268 OXL268 ONP268 ODT268 NTX268 NKB268 NAF268 MQJ268 MGN268 LWR268 LMV268 LCZ268 KTD268 KJH268 JZL268 JPP268 JFT268 IVX268 IMB268 ICF268 HSJ268 HIN268 GYR268 GOV268 GEZ268 FVD268 FLH268 FBL268 ERP268 EHT268 DXX268 DOB268 DEF268 CUJ268 CKN268 CAR268 BQV268 BGZ268 AXD268 ANH268 ADL268 TP268 JT268 Y268 AA268"/>
    <dataValidation allowBlank="1" showInputMessage="1" showErrorMessage="1" prompt="Для выбора выполните двойной щелчок левой клавиши мыши по соответствующей ячейке." sqref="S65797 JU65797 TQ65797 ADM65797 ANI65797 AXE65797 BHA65797 BQW65797 CAS65797 CKO65797 CUK65797 DEG65797 DOC65797 DXY65797 EHU65797 ERQ65797 FBM65797 FLI65797 FVE65797 GFA65797 GOW65797 GYS65797 HIO65797 HSK65797 ICG65797 IMC65797 IVY65797 JFU65797 JPQ65797 JZM65797 KJI65797 KTE65797 LDA65797 LMW65797 LWS65797 MGO65797 MQK65797 NAG65797 NKC65797 NTY65797 ODU65797 ONQ65797 OXM65797 PHI65797 PRE65797 QBA65797 QKW65797 QUS65797 REO65797 ROK65797 RYG65797 SIC65797 SRY65797 TBU65797 TLQ65797 TVM65797 UFI65797 UPE65797 UZA65797 VIW65797 VSS65797 WCO65797 WMK65797 WWG65797 S131333 JU131333 TQ131333 ADM131333 ANI131333 AXE131333 BHA131333 BQW131333 CAS131333 CKO131333 CUK131333 DEG131333 DOC131333 DXY131333 EHU131333 ERQ131333 FBM131333 FLI131333 FVE131333 GFA131333 GOW131333 GYS131333 HIO131333 HSK131333 ICG131333 IMC131333 IVY131333 JFU131333 JPQ131333 JZM131333 KJI131333 KTE131333 LDA131333 LMW131333 LWS131333 MGO131333 MQK131333 NAG131333 NKC131333 NTY131333 ODU131333 ONQ131333 OXM131333 PHI131333 PRE131333 QBA131333 QKW131333 QUS131333 REO131333 ROK131333 RYG131333 SIC131333 SRY131333 TBU131333 TLQ131333 TVM131333 UFI131333 UPE131333 UZA131333 VIW131333 VSS131333 WCO131333 WMK131333 WWG131333 S196869 JU196869 TQ196869 ADM196869 ANI196869 AXE196869 BHA196869 BQW196869 CAS196869 CKO196869 CUK196869 DEG196869 DOC196869 DXY196869 EHU196869 ERQ196869 FBM196869 FLI196869 FVE196869 GFA196869 GOW196869 GYS196869 HIO196869 HSK196869 ICG196869 IMC196869 IVY196869 JFU196869 JPQ196869 JZM196869 KJI196869 KTE196869 LDA196869 LMW196869 LWS196869 MGO196869 MQK196869 NAG196869 NKC196869 NTY196869 ODU196869 ONQ196869 OXM196869 PHI196869 PRE196869 QBA196869 QKW196869 QUS196869 REO196869 ROK196869 RYG196869 SIC196869 SRY196869 TBU196869 TLQ196869 TVM196869 UFI196869 UPE196869 UZA196869 VIW196869 VSS196869 WCO196869 WMK196869 WWG196869 S262405 JU262405 TQ262405 ADM262405 ANI262405 AXE262405 BHA262405 BQW262405 CAS262405 CKO262405 CUK262405 DEG262405 DOC262405 DXY262405 EHU262405 ERQ262405 FBM262405 FLI262405 FVE262405 GFA262405 GOW262405 GYS262405 HIO262405 HSK262405 ICG262405 IMC262405 IVY262405 JFU262405 JPQ262405 JZM262405 KJI262405 KTE262405 LDA262405 LMW262405 LWS262405 MGO262405 MQK262405 NAG262405 NKC262405 NTY262405 ODU262405 ONQ262405 OXM262405 PHI262405 PRE262405 QBA262405 QKW262405 QUS262405 REO262405 ROK262405 RYG262405 SIC262405 SRY262405 TBU262405 TLQ262405 TVM262405 UFI262405 UPE262405 UZA262405 VIW262405 VSS262405 WCO262405 WMK262405 WWG262405 S327941 JU327941 TQ327941 ADM327941 ANI327941 AXE327941 BHA327941 BQW327941 CAS327941 CKO327941 CUK327941 DEG327941 DOC327941 DXY327941 EHU327941 ERQ327941 FBM327941 FLI327941 FVE327941 GFA327941 GOW327941 GYS327941 HIO327941 HSK327941 ICG327941 IMC327941 IVY327941 JFU327941 JPQ327941 JZM327941 KJI327941 KTE327941 LDA327941 LMW327941 LWS327941 MGO327941 MQK327941 NAG327941 NKC327941 NTY327941 ODU327941 ONQ327941 OXM327941 PHI327941 PRE327941 QBA327941 QKW327941 QUS327941 REO327941 ROK327941 RYG327941 SIC327941 SRY327941 TBU327941 TLQ327941 TVM327941 UFI327941 UPE327941 UZA327941 VIW327941 VSS327941 WCO327941 WMK327941 WWG327941 S393477 JU393477 TQ393477 ADM393477 ANI393477 AXE393477 BHA393477 BQW393477 CAS393477 CKO393477 CUK393477 DEG393477 DOC393477 DXY393477 EHU393477 ERQ393477 FBM393477 FLI393477 FVE393477 GFA393477 GOW393477 GYS393477 HIO393477 HSK393477 ICG393477 IMC393477 IVY393477 JFU393477 JPQ393477 JZM393477 KJI393477 KTE393477 LDA393477 LMW393477 LWS393477 MGO393477 MQK393477 NAG393477 NKC393477 NTY393477 ODU393477 ONQ393477 OXM393477 PHI393477 PRE393477 QBA393477 QKW393477 QUS393477 REO393477 ROK393477 RYG393477 SIC393477 SRY393477 TBU393477 TLQ393477 TVM393477 UFI393477 UPE393477 UZA393477 VIW393477 VSS393477 WCO393477 WMK393477 WWG393477 S459013 JU459013 TQ459013 ADM459013 ANI459013 AXE459013 BHA459013 BQW459013 CAS459013 CKO459013 CUK459013 DEG459013 DOC459013 DXY459013 EHU459013 ERQ459013 FBM459013 FLI459013 FVE459013 GFA459013 GOW459013 GYS459013 HIO459013 HSK459013 ICG459013 IMC459013 IVY459013 JFU459013 JPQ459013 JZM459013 KJI459013 KTE459013 LDA459013 LMW459013 LWS459013 MGO459013 MQK459013 NAG459013 NKC459013 NTY459013 ODU459013 ONQ459013 OXM459013 PHI459013 PRE459013 QBA459013 QKW459013 QUS459013 REO459013 ROK459013 RYG459013 SIC459013 SRY459013 TBU459013 TLQ459013 TVM459013 UFI459013 UPE459013 UZA459013 VIW459013 VSS459013 WCO459013 WMK459013 WWG459013 S524549 JU524549 TQ524549 ADM524549 ANI524549 AXE524549 BHA524549 BQW524549 CAS524549 CKO524549 CUK524549 DEG524549 DOC524549 DXY524549 EHU524549 ERQ524549 FBM524549 FLI524549 FVE524549 GFA524549 GOW524549 GYS524549 HIO524549 HSK524549 ICG524549 IMC524549 IVY524549 JFU524549 JPQ524549 JZM524549 KJI524549 KTE524549 LDA524549 LMW524549 LWS524549 MGO524549 MQK524549 NAG524549 NKC524549 NTY524549 ODU524549 ONQ524549 OXM524549 PHI524549 PRE524549 QBA524549 QKW524549 QUS524549 REO524549 ROK524549 RYG524549 SIC524549 SRY524549 TBU524549 TLQ524549 TVM524549 UFI524549 UPE524549 UZA524549 VIW524549 VSS524549 WCO524549 WMK524549 WWG524549 S590085 JU590085 TQ590085 ADM590085 ANI590085 AXE590085 BHA590085 BQW590085 CAS590085 CKO590085 CUK590085 DEG590085 DOC590085 DXY590085 EHU590085 ERQ590085 FBM590085 FLI590085 FVE590085 GFA590085 GOW590085 GYS590085 HIO590085 HSK590085 ICG590085 IMC590085 IVY590085 JFU590085 JPQ590085 JZM590085 KJI590085 KTE590085 LDA590085 LMW590085 LWS590085 MGO590085 MQK590085 NAG590085 NKC590085 NTY590085 ODU590085 ONQ590085 OXM590085 PHI590085 PRE590085 QBA590085 QKW590085 QUS590085 REO590085 ROK590085 RYG590085 SIC590085 SRY590085 TBU590085 TLQ590085 TVM590085 UFI590085 UPE590085 UZA590085 VIW590085 VSS590085 WCO590085 WMK590085 WWG590085 S655621 JU655621 TQ655621 ADM655621 ANI655621 AXE655621 BHA655621 BQW655621 CAS655621 CKO655621 CUK655621 DEG655621 DOC655621 DXY655621 EHU655621 ERQ655621 FBM655621 FLI655621 FVE655621 GFA655621 GOW655621 GYS655621 HIO655621 HSK655621 ICG655621 IMC655621 IVY655621 JFU655621 JPQ655621 JZM655621 KJI655621 KTE655621 LDA655621 LMW655621 LWS655621 MGO655621 MQK655621 NAG655621 NKC655621 NTY655621 ODU655621 ONQ655621 OXM655621 PHI655621 PRE655621 QBA655621 QKW655621 QUS655621 REO655621 ROK655621 RYG655621 SIC655621 SRY655621 TBU655621 TLQ655621 TVM655621 UFI655621 UPE655621 UZA655621 VIW655621 VSS655621 WCO655621 WMK655621 WWG655621 S721157 JU721157 TQ721157 ADM721157 ANI721157 AXE721157 BHA721157 BQW721157 CAS721157 CKO721157 CUK721157 DEG721157 DOC721157 DXY721157 EHU721157 ERQ721157 FBM721157 FLI721157 FVE721157 GFA721157 GOW721157 GYS721157 HIO721157 HSK721157 ICG721157 IMC721157 IVY721157 JFU721157 JPQ721157 JZM721157 KJI721157 KTE721157 LDA721157 LMW721157 LWS721157 MGO721157 MQK721157 NAG721157 NKC721157 NTY721157 ODU721157 ONQ721157 OXM721157 PHI721157 PRE721157 QBA721157 QKW721157 QUS721157 REO721157 ROK721157 RYG721157 SIC721157 SRY721157 TBU721157 TLQ721157 TVM721157 UFI721157 UPE721157 UZA721157 VIW721157 VSS721157 WCO721157 WMK721157 WWG721157 S786693 JU786693 TQ786693 ADM786693 ANI786693 AXE786693 BHA786693 BQW786693 CAS786693 CKO786693 CUK786693 DEG786693 DOC786693 DXY786693 EHU786693 ERQ786693 FBM786693 FLI786693 FVE786693 GFA786693 GOW786693 GYS786693 HIO786693 HSK786693 ICG786693 IMC786693 IVY786693 JFU786693 JPQ786693 JZM786693 KJI786693 KTE786693 LDA786693 LMW786693 LWS786693 MGO786693 MQK786693 NAG786693 NKC786693 NTY786693 ODU786693 ONQ786693 OXM786693 PHI786693 PRE786693 QBA786693 QKW786693 QUS786693 REO786693 ROK786693 RYG786693 SIC786693 SRY786693 TBU786693 TLQ786693 TVM786693 UFI786693 UPE786693 UZA786693 VIW786693 VSS786693 WCO786693 WMK786693 WWG786693 S852229 JU852229 TQ852229 ADM852229 ANI852229 AXE852229 BHA852229 BQW852229 CAS852229 CKO852229 CUK852229 DEG852229 DOC852229 DXY852229 EHU852229 ERQ852229 FBM852229 FLI852229 FVE852229 GFA852229 GOW852229 GYS852229 HIO852229 HSK852229 ICG852229 IMC852229 IVY852229 JFU852229 JPQ852229 JZM852229 KJI852229 KTE852229 LDA852229 LMW852229 LWS852229 MGO852229 MQK852229 NAG852229 NKC852229 NTY852229 ODU852229 ONQ852229 OXM852229 PHI852229 PRE852229 QBA852229 QKW852229 QUS852229 REO852229 ROK852229 RYG852229 SIC852229 SRY852229 TBU852229 TLQ852229 TVM852229 UFI852229 UPE852229 UZA852229 VIW852229 VSS852229 WCO852229 WMK852229 WWG852229 S917765 JU917765 TQ917765 ADM917765 ANI917765 AXE917765 BHA917765 BQW917765 CAS917765 CKO917765 CUK917765 DEG917765 DOC917765 DXY917765 EHU917765 ERQ917765 FBM917765 FLI917765 FVE917765 GFA917765 GOW917765 GYS917765 HIO917765 HSK917765 ICG917765 IMC917765 IVY917765 JFU917765 JPQ917765 JZM917765 KJI917765 KTE917765 LDA917765 LMW917765 LWS917765 MGO917765 MQK917765 NAG917765 NKC917765 NTY917765 ODU917765 ONQ917765 OXM917765 PHI917765 PRE917765 QBA917765 QKW917765 QUS917765 REO917765 ROK917765 RYG917765 SIC917765 SRY917765 TBU917765 TLQ917765 TVM917765 UFI917765 UPE917765 UZA917765 VIW917765 VSS917765 WCO917765 WMK917765 WWG917765 S983301 JU983301 TQ983301 ADM983301 ANI983301 AXE983301 BHA983301 BQW983301 CAS983301 CKO983301 CUK983301 DEG983301 DOC983301 DXY983301 EHU983301 ERQ983301 FBM983301 FLI983301 FVE983301 GFA983301 GOW983301 GYS983301 HIO983301 HSK983301 ICG983301 IMC983301 IVY983301 JFU983301 JPQ983301 JZM983301 KJI983301 KTE983301 LDA983301 LMW983301 LWS983301 MGO983301 MQK983301 NAG983301 NKC983301 NTY983301 ODU983301 ONQ983301 OXM983301 PHI983301 PRE983301 QBA983301 QKW983301 QUS983301 REO983301 ROK983301 RYG983301 SIC983301 SRY983301 TBU983301 TLQ983301 TVM983301 UFI983301 UPE983301 UZA983301 VIW983301 VSS983301 WCO983301 WMK983301 WWG983301 U524549 U590085 JW65797 TS65797 ADO65797 ANK65797 AXG65797 BHC65797 BQY65797 CAU65797 CKQ65797 CUM65797 DEI65797 DOE65797 DYA65797 EHW65797 ERS65797 FBO65797 FLK65797 FVG65797 GFC65797 GOY65797 GYU65797 HIQ65797 HSM65797 ICI65797 IME65797 IWA65797 JFW65797 JPS65797 JZO65797 KJK65797 KTG65797 LDC65797 LMY65797 LWU65797 MGQ65797 MQM65797 NAI65797 NKE65797 NUA65797 ODW65797 ONS65797 OXO65797 PHK65797 PRG65797 QBC65797 QKY65797 QUU65797 REQ65797 ROM65797 RYI65797 SIE65797 SSA65797 TBW65797 TLS65797 TVO65797 UFK65797 UPG65797 UZC65797 VIY65797 VSU65797 WCQ65797 WMM65797 WWI65797 U655621 JW131333 TS131333 ADO131333 ANK131333 AXG131333 BHC131333 BQY131333 CAU131333 CKQ131333 CUM131333 DEI131333 DOE131333 DYA131333 EHW131333 ERS131333 FBO131333 FLK131333 FVG131333 GFC131333 GOY131333 GYU131333 HIQ131333 HSM131333 ICI131333 IME131333 IWA131333 JFW131333 JPS131333 JZO131333 KJK131333 KTG131333 LDC131333 LMY131333 LWU131333 MGQ131333 MQM131333 NAI131333 NKE131333 NUA131333 ODW131333 ONS131333 OXO131333 PHK131333 PRG131333 QBC131333 QKY131333 QUU131333 REQ131333 ROM131333 RYI131333 SIE131333 SSA131333 TBW131333 TLS131333 TVO131333 UFK131333 UPG131333 UZC131333 VIY131333 VSU131333 WCQ131333 WMM131333 WWI131333 U721157 JW196869 TS196869 ADO196869 ANK196869 AXG196869 BHC196869 BQY196869 CAU196869 CKQ196869 CUM196869 DEI196869 DOE196869 DYA196869 EHW196869 ERS196869 FBO196869 FLK196869 FVG196869 GFC196869 GOY196869 GYU196869 HIQ196869 HSM196869 ICI196869 IME196869 IWA196869 JFW196869 JPS196869 JZO196869 KJK196869 KTG196869 LDC196869 LMY196869 LWU196869 MGQ196869 MQM196869 NAI196869 NKE196869 NUA196869 ODW196869 ONS196869 OXO196869 PHK196869 PRG196869 QBC196869 QKY196869 QUU196869 REQ196869 ROM196869 RYI196869 SIE196869 SSA196869 TBW196869 TLS196869 TVO196869 UFK196869 UPG196869 UZC196869 VIY196869 VSU196869 WCQ196869 WMM196869 WWI196869 U786693 JW262405 TS262405 ADO262405 ANK262405 AXG262405 BHC262405 BQY262405 CAU262405 CKQ262405 CUM262405 DEI262405 DOE262405 DYA262405 EHW262405 ERS262405 FBO262405 FLK262405 FVG262405 GFC262405 GOY262405 GYU262405 HIQ262405 HSM262405 ICI262405 IME262405 IWA262405 JFW262405 JPS262405 JZO262405 KJK262405 KTG262405 LDC262405 LMY262405 LWU262405 MGQ262405 MQM262405 NAI262405 NKE262405 NUA262405 ODW262405 ONS262405 OXO262405 PHK262405 PRG262405 QBC262405 QKY262405 QUU262405 REQ262405 ROM262405 RYI262405 SIE262405 SSA262405 TBW262405 TLS262405 TVO262405 UFK262405 UPG262405 UZC262405 VIY262405 VSU262405 WCQ262405 WMM262405 WWI262405 U852229 JW327941 TS327941 ADO327941 ANK327941 AXG327941 BHC327941 BQY327941 CAU327941 CKQ327941 CUM327941 DEI327941 DOE327941 DYA327941 EHW327941 ERS327941 FBO327941 FLK327941 FVG327941 GFC327941 GOY327941 GYU327941 HIQ327941 HSM327941 ICI327941 IME327941 IWA327941 JFW327941 JPS327941 JZO327941 KJK327941 KTG327941 LDC327941 LMY327941 LWU327941 MGQ327941 MQM327941 NAI327941 NKE327941 NUA327941 ODW327941 ONS327941 OXO327941 PHK327941 PRG327941 QBC327941 QKY327941 QUU327941 REQ327941 ROM327941 RYI327941 SIE327941 SSA327941 TBW327941 TLS327941 TVO327941 UFK327941 UPG327941 UZC327941 VIY327941 VSU327941 WCQ327941 WMM327941 WWI327941 U917765 JW393477 TS393477 ADO393477 ANK393477 AXG393477 BHC393477 BQY393477 CAU393477 CKQ393477 CUM393477 DEI393477 DOE393477 DYA393477 EHW393477 ERS393477 FBO393477 FLK393477 FVG393477 GFC393477 GOY393477 GYU393477 HIQ393477 HSM393477 ICI393477 IME393477 IWA393477 JFW393477 JPS393477 JZO393477 KJK393477 KTG393477 LDC393477 LMY393477 LWU393477 MGQ393477 MQM393477 NAI393477 NKE393477 NUA393477 ODW393477 ONS393477 OXO393477 PHK393477 PRG393477 QBC393477 QKY393477 QUU393477 REQ393477 ROM393477 RYI393477 SIE393477 SSA393477 TBW393477 TLS393477 TVO393477 UFK393477 UPG393477 UZC393477 VIY393477 VSU393477 WCQ393477 WMM393477 WWI393477 U983301 JW459013 TS459013 ADO459013 ANK459013 AXG459013 BHC459013 BQY459013 CAU459013 CKQ459013 CUM459013 DEI459013 DOE459013 DYA459013 EHW459013 ERS459013 FBO459013 FLK459013 FVG459013 GFC459013 GOY459013 GYU459013 HIQ459013 HSM459013 ICI459013 IME459013 IWA459013 JFW459013 JPS459013 JZO459013 KJK459013 KTG459013 LDC459013 LMY459013 LWU459013 MGQ459013 MQM459013 NAI459013 NKE459013 NUA459013 ODW459013 ONS459013 OXO459013 PHK459013 PRG459013 QBC459013 QKY459013 QUU459013 REQ459013 ROM459013 RYI459013 SIE459013 SSA459013 TBW459013 TLS459013 TVO459013 UFK459013 UPG459013 UZC459013 VIY459013 VSU459013 WCQ459013 WMM459013 WWI459013 U65797 JW524549 TS524549 ADO524549 ANK524549 AXG524549 BHC524549 BQY524549 CAU524549 CKQ524549 CUM524549 DEI524549 DOE524549 DYA524549 EHW524549 ERS524549 FBO524549 FLK524549 FVG524549 GFC524549 GOY524549 GYU524549 HIQ524549 HSM524549 ICI524549 IME524549 IWA524549 JFW524549 JPS524549 JZO524549 KJK524549 KTG524549 LDC524549 LMY524549 LWU524549 MGQ524549 MQM524549 NAI524549 NKE524549 NUA524549 ODW524549 ONS524549 OXO524549 PHK524549 PRG524549 QBC524549 QKY524549 QUU524549 REQ524549 ROM524549 RYI524549 SIE524549 SSA524549 TBW524549 TLS524549 TVO524549 UFK524549 UPG524549 UZC524549 VIY524549 VSU524549 WCQ524549 WMM524549 WWI524549 U131333 JW590085 TS590085 ADO590085 ANK590085 AXG590085 BHC590085 BQY590085 CAU590085 CKQ590085 CUM590085 DEI590085 DOE590085 DYA590085 EHW590085 ERS590085 FBO590085 FLK590085 FVG590085 GFC590085 GOY590085 GYU590085 HIQ590085 HSM590085 ICI590085 IME590085 IWA590085 JFW590085 JPS590085 JZO590085 KJK590085 KTG590085 LDC590085 LMY590085 LWU590085 MGQ590085 MQM590085 NAI590085 NKE590085 NUA590085 ODW590085 ONS590085 OXO590085 PHK590085 PRG590085 QBC590085 QKY590085 QUU590085 REQ590085 ROM590085 RYI590085 SIE590085 SSA590085 TBW590085 TLS590085 TVO590085 UFK590085 UPG590085 UZC590085 VIY590085 VSU590085 WCQ590085 WMM590085 WWI590085 U196869 JW655621 TS655621 ADO655621 ANK655621 AXG655621 BHC655621 BQY655621 CAU655621 CKQ655621 CUM655621 DEI655621 DOE655621 DYA655621 EHW655621 ERS655621 FBO655621 FLK655621 FVG655621 GFC655621 GOY655621 GYU655621 HIQ655621 HSM655621 ICI655621 IME655621 IWA655621 JFW655621 JPS655621 JZO655621 KJK655621 KTG655621 LDC655621 LMY655621 LWU655621 MGQ655621 MQM655621 NAI655621 NKE655621 NUA655621 ODW655621 ONS655621 OXO655621 PHK655621 PRG655621 QBC655621 QKY655621 QUU655621 REQ655621 ROM655621 RYI655621 SIE655621 SSA655621 TBW655621 TLS655621 TVO655621 UFK655621 UPG655621 UZC655621 VIY655621 VSU655621 WCQ655621 WMM655621 WWI655621 U262405 JW721157 TS721157 ADO721157 ANK721157 AXG721157 BHC721157 BQY721157 CAU721157 CKQ721157 CUM721157 DEI721157 DOE721157 DYA721157 EHW721157 ERS721157 FBO721157 FLK721157 FVG721157 GFC721157 GOY721157 GYU721157 HIQ721157 HSM721157 ICI721157 IME721157 IWA721157 JFW721157 JPS721157 JZO721157 KJK721157 KTG721157 LDC721157 LMY721157 LWU721157 MGQ721157 MQM721157 NAI721157 NKE721157 NUA721157 ODW721157 ONS721157 OXO721157 PHK721157 PRG721157 QBC721157 QKY721157 QUU721157 REQ721157 ROM721157 RYI721157 SIE721157 SSA721157 TBW721157 TLS721157 TVO721157 UFK721157 UPG721157 UZC721157 VIY721157 VSU721157 WCQ721157 WMM721157 WWI721157 WWI24 JW786693 TS786693 ADO786693 ANK786693 AXG786693 BHC786693 BQY786693 CAU786693 CKQ786693 CUM786693 DEI786693 DOE786693 DYA786693 EHW786693 ERS786693 FBO786693 FLK786693 FVG786693 GFC786693 GOY786693 GYU786693 HIQ786693 HSM786693 ICI786693 IME786693 IWA786693 JFW786693 JPS786693 JZO786693 KJK786693 KTG786693 LDC786693 LMY786693 LWU786693 MGQ786693 MQM786693 NAI786693 NKE786693 NUA786693 ODW786693 ONS786693 OXO786693 PHK786693 PRG786693 QBC786693 QKY786693 QUU786693 REQ786693 ROM786693 RYI786693 SIE786693 SSA786693 TBW786693 TLS786693 TVO786693 UFK786693 UPG786693 UZC786693 VIY786693 VSU786693 WCQ786693 WMM786693 WWI786693 U24 JW852229 TS852229 ADO852229 ANK852229 AXG852229 BHC852229 BQY852229 CAU852229 CKQ852229 CUM852229 DEI852229 DOE852229 DYA852229 EHW852229 ERS852229 FBO852229 FLK852229 FVG852229 GFC852229 GOY852229 GYU852229 HIQ852229 HSM852229 ICI852229 IME852229 IWA852229 JFW852229 JPS852229 JZO852229 KJK852229 KTG852229 LDC852229 LMY852229 LWU852229 MGQ852229 MQM852229 NAI852229 NKE852229 NUA852229 ODW852229 ONS852229 OXO852229 PHK852229 PRG852229 QBC852229 QKY852229 QUU852229 REQ852229 ROM852229 RYI852229 SIE852229 SSA852229 TBW852229 TLS852229 TVO852229 UFK852229 UPG852229 UZC852229 VIY852229 VSU852229 WCQ852229 WMM852229 WWI852229 JW917765 TS917765 ADO917765 ANK917765 AXG917765 BHC917765 BQY917765 CAU917765 CKQ917765 CUM917765 DEI917765 DOE917765 DYA917765 EHW917765 ERS917765 FBO917765 FLK917765 FVG917765 GFC917765 GOY917765 GYU917765 HIQ917765 HSM917765 ICI917765 IME917765 IWA917765 JFW917765 JPS917765 JZO917765 KJK917765 KTG917765 LDC917765 LMY917765 LWU917765 MGQ917765 MQM917765 NAI917765 NKE917765 NUA917765 ODW917765 ONS917765 OXO917765 PHK917765 PRG917765 QBC917765 QKY917765 QUU917765 REQ917765 ROM917765 RYI917765 SIE917765 SSA917765 TBW917765 TLS917765 TVO917765 UFK917765 UPG917765 UZC917765 VIY917765 VSU917765 WCQ917765 WMM917765 WWI917765 WWI983301 JW983301 TS983301 ADO983301 ANK983301 AXG983301 BHC983301 BQY983301 CAU983301 CKQ983301 CUM983301 DEI983301 DOE983301 DYA983301 EHW983301 ERS983301 FBO983301 FLK983301 FVG983301 GFC983301 GOY983301 GYU983301 HIQ983301 HSM983301 ICI983301 IME983301 IWA983301 JFW983301 JPS983301 JZO983301 KJK983301 KTG983301 LDC983301 LMY983301 LWU983301 MGQ983301 MQM983301 NAI983301 NKE983301 NUA983301 ODW983301 ONS983301 OXO983301 PHK983301 PRG983301 QBC983301 QKY983301 QUU983301 REQ983301 ROM983301 RYI983301 SIE983301 SSA983301 TBW983301 TLS983301 TVO983301 UFK983301 UPG983301 UZC983301 VIY983301 VSU983301 WCQ983301 WMM983301 WMM24 WCQ24 VSU24 VIY24 UZC24 UPG24 UFK24 TVO24 TLS24 TBW24 SSA24 SIE24 RYI24 ROM24 REQ24 QUU24 QKY24 QBC24 PRG24 PHK24 OXO24 ONS24 ODW24 NUA24 NKE24 NAI24 MQM24 MGQ24 LWU24 LMY24 LDC24 KTG24 KJK24 JZO24 JPS24 JFW24 IWA24 IME24 ICI24 HSM24 HIQ24 GYU24 GOY24 GFC24 FVG24 FLK24 FBO24 ERS24 EHW24 DYA24 DOE24 DEI24 CUM24 CKQ24 CAU24 BQY24 BHC24 AXG24 ANK24 ADO24 TS24 TQ24 JW24 WWG24 WMK24 WCO24 VSS24 VIW24 UZA24 UPE24 UFI24 TVM24 TLQ24 TBU24 SRY24 SIC24 RYG24 ROK24 REO24 QUS24 QKW24 QBA24 PRE24 PHI24 OXM24 ONQ24 ODU24 NTY24 NKC24 NAG24 MQK24 MGO24 LWS24 LMW24 LDA24 KTE24 KJI24 JZM24 JPQ24 JFU24 IVY24 IMC24 ICG24 HSK24 HIO24 GYS24 GOW24 GFA24 FVE24 FLI24 FBM24 ERQ24 EHU24 DXY24 DOC24 DEG24 CUK24 CKO24 CAS24 BQW24 BHA24 AXE24 ANI24 ADM24 JU24 U327941 U393477 U37 S24 JU37 S37 WWI37 WMM37 WCQ37 VSU37 VIY37 UZC37 UPG37 UFK37 TVO37 TLS37 TBW37 SSA37 SIE37 RYI37 ROM37 REQ37 QUU37 QKY37 QBC37 PRG37 PHK37 OXO37 ONS37 ODW37 NUA37 NKE37 NAI37 MQM37 MGQ37 LWU37 LMY37 LDC37 KTG37 KJK37 JZO37 JPS37 JFW37 IWA37 IME37 ICI37 HSM37 HIQ37 GYU37 GOY37 GFC37 FVG37 FLK37 FBO37 ERS37 EHW37 DYA37 DOE37 DEI37 CUM37 CKQ37 CAU37 BQY37 BHC37 AXG37 ANK37 ADO37 TS37 TQ37 JW37 WWG37 WMK37 WCO37 VSS37 VIW37 UZA37 UPE37 UFI37 TVM37 TLQ37 TBU37 SRY37 SIC37 RYG37 ROK37 REO37 QUS37 QKW37 QBA37 PRE37 PHI37 OXM37 ONQ37 ODU37 NTY37 NKC37 NAG37 MQK37 MGO37 LWS37 LMW37 LDA37 KTE37 KJI37 JZM37 JPQ37 JFU37 IVY37 IMC37 ICG37 HSK37 HIO37 GYS37 GOW37 GFA37 FVE37 FLI37 FBM37 ERQ37 EHU37 DXY37 DOC37 DEG37 CUK37 CKO37 CAS37 BQW37 BHA37 AXE37 ANI37 ADM37 U50 JU50 S50 WWI50 WMM50 WCQ50 VSU50 VIY50 UZC50 UPG50 UFK50 TVO50 TLS50 TBW50 SSA50 SIE50 RYI50 ROM50 REQ50 QUU50 QKY50 QBC50 PRG50 PHK50 OXO50 ONS50 ODW50 NUA50 NKE50 NAI50 MQM50 MGQ50 LWU50 LMY50 LDC50 KTG50 KJK50 JZO50 JPS50 JFW50 IWA50 IME50 ICI50 HSM50 HIQ50 GYU50 GOY50 GFC50 FVG50 FLK50 FBO50 ERS50 EHW50 DYA50 DOE50 DEI50 CUM50 CKQ50 CAU50 BQY50 BHC50 AXG50 ANK50 ADO50 TS50 TQ50 JW50 WWG50 WMK50 WCO50 VSS50 VIW50 UZA50 UPE50 UFI50 TVM50 TLQ50 TBU50 SRY50 SIC50 RYG50 ROK50 REO50 QUS50 QKW50 QBA50 PRE50 PHI50 OXM50 ONQ50 ODU50 NTY50 NKC50 NAG50 MQK50 MGO50 LWS50 LMW50 LDA50 KTE50 KJI50 JZM50 JPQ50 JFU50 IVY50 IMC50 ICG50 HSK50 HIO50 GYS50 GOW50 GFA50 FVE50 FLI50 FBM50 ERQ50 EHU50 DXY50 DOC50 DEG50 CUK50 CKO50 CAS50 BQW50 BHA50 AXE50 ANI50 ADM50 U63 JU63 S63 WWI63 WMM63 WCQ63 VSU63 VIY63 UZC63 UPG63 UFK63 TVO63 TLS63 TBW63 SSA63 SIE63 RYI63 ROM63 REQ63 QUU63 QKY63 QBC63 PRG63 PHK63 OXO63 ONS63 ODW63 NUA63 NKE63 NAI63 MQM63 MGQ63 LWU63 LMY63 LDC63 KTG63 KJK63 JZO63 JPS63 JFW63 IWA63 IME63 ICI63 HSM63 HIQ63 GYU63 GOY63 GFC63 FVG63 FLK63 FBO63 ERS63 EHW63 DYA63 DOE63 DEI63 CUM63 CKQ63 CAU63 BQY63 BHC63 AXG63 ANK63 ADO63 TS63 TQ63 JW63 WWG63 WMK63 WCO63 VSS63 VIW63 UZA63 UPE63 UFI63 TVM63 TLQ63 TBU63 SRY63 SIC63 RYG63 ROK63 REO63 QUS63 QKW63 QBA63 PRE63 PHI63 OXM63 ONQ63 ODU63 NTY63 NKC63 NAG63 MQK63 MGO63 LWS63 LMW63 LDA63 KTE63 KJI63 JZM63 JPQ63 JFU63 IVY63 IMC63 ICG63 HSK63 HIO63 GYS63 GOW63 GFA63 FVE63 FLI63 FBM63 ERQ63 EHU63 DXY63 DOC63 DEG63 CUK63 CKO63 CAS63 BQW63 BHA63 AXE63 ANI63 ADM63 U76 JU76 S76 WWI76 WMM76 WCQ76 VSU76 VIY76 UZC76 UPG76 UFK76 TVO76 TLS76 TBW76 SSA76 SIE76 RYI76 ROM76 REQ76 QUU76 QKY76 QBC76 PRG76 PHK76 OXO76 ONS76 ODW76 NUA76 NKE76 NAI76 MQM76 MGQ76 LWU76 LMY76 LDC76 KTG76 KJK76 JZO76 JPS76 JFW76 IWA76 IME76 ICI76 HSM76 HIQ76 GYU76 GOY76 GFC76 FVG76 FLK76 FBO76 ERS76 EHW76 DYA76 DOE76 DEI76 CUM76 CKQ76 CAU76 BQY76 BHC76 AXG76 ANK76 ADO76 TS76 TQ76 JW76 WWG76 WMK76 WCO76 VSS76 VIW76 UZA76 UPE76 UFI76 TVM76 TLQ76 TBU76 SRY76 SIC76 RYG76 ROK76 REO76 QUS76 QKW76 QBA76 PRE76 PHI76 OXM76 ONQ76 ODU76 NTY76 NKC76 NAG76 MQK76 MGO76 LWS76 LMW76 LDA76 KTE76 KJI76 JZM76 JPQ76 JFU76 IVY76 IMC76 ICG76 HSK76 HIO76 GYS76 GOW76 GFA76 FVE76 FLI76 FBM76 ERQ76 EHU76 DXY76 DOC76 DEG76 CUK76 CKO76 CAS76 BQW76 BHA76 AXE76 ANI76 ADM76 U89 JU89 S89 WWI89 WMM89 WCQ89 VSU89 VIY89 UZC89 UPG89 UFK89 TVO89 TLS89 TBW89 SSA89 SIE89 RYI89 ROM89 REQ89 QUU89 QKY89 QBC89 PRG89 PHK89 OXO89 ONS89 ODW89 NUA89 NKE89 NAI89 MQM89 MGQ89 LWU89 LMY89 LDC89 KTG89 KJK89 JZO89 JPS89 JFW89 IWA89 IME89 ICI89 HSM89 HIQ89 GYU89 GOY89 GFC89 FVG89 FLK89 FBO89 ERS89 EHW89 DYA89 DOE89 DEI89 CUM89 CKQ89 CAU89 BQY89 BHC89 AXG89 ANK89 ADO89 TS89 TQ89 JW89 WWG89 WMK89 WCO89 VSS89 VIW89 UZA89 UPE89 UFI89 TVM89 TLQ89 TBU89 SRY89 SIC89 RYG89 ROK89 REO89 QUS89 QKW89 QBA89 PRE89 PHI89 OXM89 ONQ89 ODU89 NTY89 NKC89 NAG89 MQK89 MGO89 LWS89 LMW89 LDA89 KTE89 KJI89 JZM89 JPQ89 JFU89 IVY89 IMC89 ICG89 HSK89 HIO89 GYS89 GOW89 GFA89 FVE89 FLI89 FBM89 ERQ89 EHU89 DXY89 DOC89 DEG89 CUK89 CKO89 CAS89 BQW89 BHA89 AXE89 ANI89 ADM89 U102 JU102 S102 WWI102 WMM102 WCQ102 VSU102 VIY102 UZC102 UPG102 UFK102 TVO102 TLS102 TBW102 SSA102 SIE102 RYI102 ROM102 REQ102 QUU102 QKY102 QBC102 PRG102 PHK102 OXO102 ONS102 ODW102 NUA102 NKE102 NAI102 MQM102 MGQ102 LWU102 LMY102 LDC102 KTG102 KJK102 JZO102 JPS102 JFW102 IWA102 IME102 ICI102 HSM102 HIQ102 GYU102 GOY102 GFC102 FVG102 FLK102 FBO102 ERS102 EHW102 DYA102 DOE102 DEI102 CUM102 CKQ102 CAU102 BQY102 BHC102 AXG102 ANK102 ADO102 TS102 TQ102 JW102 WWG102 WMK102 WCO102 VSS102 VIW102 UZA102 UPE102 UFI102 TVM102 TLQ102 TBU102 SRY102 SIC102 RYG102 ROK102 REO102 QUS102 QKW102 QBA102 PRE102 PHI102 OXM102 ONQ102 ODU102 NTY102 NKC102 NAG102 MQK102 MGO102 LWS102 LMW102 LDA102 KTE102 KJI102 JZM102 JPQ102 JFU102 IVY102 IMC102 ICG102 HSK102 HIO102 GYS102 GOW102 GFA102 FVE102 FLI102 FBM102 ERQ102 EHU102 DXY102 DOC102 DEG102 CUK102 CKO102 CAS102 BQW102 BHA102 AXE102 ANI102 ADM102 U115 JU115 S115 WWI115 WMM115 WCQ115 VSU115 VIY115 UZC115 UPG115 UFK115 TVO115 TLS115 TBW115 SSA115 SIE115 RYI115 ROM115 REQ115 QUU115 QKY115 QBC115 PRG115 PHK115 OXO115 ONS115 ODW115 NUA115 NKE115 NAI115 MQM115 MGQ115 LWU115 LMY115 LDC115 KTG115 KJK115 JZO115 JPS115 JFW115 IWA115 IME115 ICI115 HSM115 HIQ115 GYU115 GOY115 GFC115 FVG115 FLK115 FBO115 ERS115 EHW115 DYA115 DOE115 DEI115 CUM115 CKQ115 CAU115 BQY115 BHC115 AXG115 ANK115 ADO115 TS115 TQ115 JW115 WWG115 WMK115 WCO115 VSS115 VIW115 UZA115 UPE115 UFI115 TVM115 TLQ115 TBU115 SRY115 SIC115 RYG115 ROK115 REO115 QUS115 QKW115 QBA115 PRE115 PHI115 OXM115 ONQ115 ODU115 NTY115 NKC115 NAG115 MQK115 MGO115 LWS115 LMW115 LDA115 KTE115 KJI115 JZM115 JPQ115 JFU115 IVY115 IMC115 ICG115 HSK115 HIO115 GYS115 GOW115 GFA115 FVE115 FLI115 FBM115 ERQ115 EHU115 DXY115 DOC115 DEG115 CUK115 CKO115 CAS115 BQW115 BHA115 AXE115 ANI115 ADM115 U128 JU128 S128 WWI128 WMM128 WCQ128 VSU128 VIY128 UZC128 UPG128 UFK128 TVO128 TLS128 TBW128 SSA128 SIE128 RYI128 ROM128 REQ128 QUU128 QKY128 QBC128 PRG128 PHK128 OXO128 ONS128 ODW128 NUA128 NKE128 NAI128 MQM128 MGQ128 LWU128 LMY128 LDC128 KTG128 KJK128 JZO128 JPS128 JFW128 IWA128 IME128 ICI128 HSM128 HIQ128 GYU128 GOY128 GFC128 FVG128 FLK128 FBO128 ERS128 EHW128 DYA128 DOE128 DEI128 CUM128 CKQ128 CAU128 BQY128 BHC128 AXG128 ANK128 ADO128 TS128 TQ128 JW128 WWG128 WMK128 WCO128 VSS128 VIW128 UZA128 UPE128 UFI128 TVM128 TLQ128 TBU128 SRY128 SIC128 RYG128 ROK128 REO128 QUS128 QKW128 QBA128 PRE128 PHI128 OXM128 ONQ128 ODU128 NTY128 NKC128 NAG128 MQK128 MGO128 LWS128 LMW128 LDA128 KTE128 KJI128 JZM128 JPQ128 JFU128 IVY128 IMC128 ICG128 HSK128 HIO128 GYS128 GOW128 GFA128 FVE128 FLI128 FBM128 ERQ128 EHU128 DXY128 DOC128 DEG128 CUK128 CKO128 CAS128 BQW128 BHA128 AXE128 ANI128 ADM128 U141 JU141 S141 WWI141 WMM141 WCQ141 VSU141 VIY141 UZC141 UPG141 UFK141 TVO141 TLS141 TBW141 SSA141 SIE141 RYI141 ROM141 REQ141 QUU141 QKY141 QBC141 PRG141 PHK141 OXO141 ONS141 ODW141 NUA141 NKE141 NAI141 MQM141 MGQ141 LWU141 LMY141 LDC141 KTG141 KJK141 JZO141 JPS141 JFW141 IWA141 IME141 ICI141 HSM141 HIQ141 GYU141 GOY141 GFC141 FVG141 FLK141 FBO141 ERS141 EHW141 DYA141 DOE141 DEI141 CUM141 CKQ141 CAU141 BQY141 BHC141 AXG141 ANK141 ADO141 TS141 TQ141 JW141 WWG141 WMK141 WCO141 VSS141 VIW141 UZA141 UPE141 UFI141 TVM141 TLQ141 TBU141 SRY141 SIC141 RYG141 ROK141 REO141 QUS141 QKW141 QBA141 PRE141 PHI141 OXM141 ONQ141 ODU141 NTY141 NKC141 NAG141 MQK141 MGO141 LWS141 LMW141 LDA141 KTE141 KJI141 JZM141 JPQ141 JFU141 IVY141 IMC141 ICG141 HSK141 HIO141 GYS141 GOW141 GFA141 FVE141 FLI141 FBM141 ERQ141 EHU141 DXY141 DOC141 DEG141 CUK141 CKO141 CAS141 BQW141 BHA141 AXE141 ANI141 ADM141 U154 JU154 S154 WWI154 WMM154 WCQ154 VSU154 VIY154 UZC154 UPG154 UFK154 TVO154 TLS154 TBW154 SSA154 SIE154 RYI154 ROM154 REQ154 QUU154 QKY154 QBC154 PRG154 PHK154 OXO154 ONS154 ODW154 NUA154 NKE154 NAI154 MQM154 MGQ154 LWU154 LMY154 LDC154 KTG154 KJK154 JZO154 JPS154 JFW154 IWA154 IME154 ICI154 HSM154 HIQ154 GYU154 GOY154 GFC154 FVG154 FLK154 FBO154 ERS154 EHW154 DYA154 DOE154 DEI154 CUM154 CKQ154 CAU154 BQY154 BHC154 AXG154 ANK154 ADO154 TS154 TQ154 JW154 WWG154 WMK154 WCO154 VSS154 VIW154 UZA154 UPE154 UFI154 TVM154 TLQ154 TBU154 SRY154 SIC154 RYG154 ROK154 REO154 QUS154 QKW154 QBA154 PRE154 PHI154 OXM154 ONQ154 ODU154 NTY154 NKC154 NAG154 MQK154 MGO154 LWS154 LMW154 LDA154 KTE154 KJI154 JZM154 JPQ154 JFU154 IVY154 IMC154 ICG154 HSK154 HIO154 GYS154 GOW154 GFA154 FVE154 FLI154 FBM154 ERQ154 EHU154 DXY154 DOC154 DEG154 CUK154 CKO154 CAS154 BQW154 BHA154 AXE154 ANI154 ADM154 U167 JU167 S167 WWI167 WMM167 WCQ167 VSU167 VIY167 UZC167 UPG167 UFK167 TVO167 TLS167 TBW167 SSA167 SIE167 RYI167 ROM167 REQ167 QUU167 QKY167 QBC167 PRG167 PHK167 OXO167 ONS167 ODW167 NUA167 NKE167 NAI167 MQM167 MGQ167 LWU167 LMY167 LDC167 KTG167 KJK167 JZO167 JPS167 JFW167 IWA167 IME167 ICI167 HSM167 HIQ167 GYU167 GOY167 GFC167 FVG167 FLK167 FBO167 ERS167 EHW167 DYA167 DOE167 DEI167 CUM167 CKQ167 CAU167 BQY167 BHC167 AXG167 ANK167 ADO167 TS167 TQ167 JW167 WWG167 WMK167 WCO167 VSS167 VIW167 UZA167 UPE167 UFI167 TVM167 TLQ167 TBU167 SRY167 SIC167 RYG167 ROK167 REO167 QUS167 QKW167 QBA167 PRE167 PHI167 OXM167 ONQ167 ODU167 NTY167 NKC167 NAG167 MQK167 MGO167 LWS167 LMW167 LDA167 KTE167 KJI167 JZM167 JPQ167 JFU167 IVY167 IMC167 ICG167 HSK167 HIO167 GYS167 GOW167 GFA167 FVE167 FLI167 FBM167 ERQ167 EHU167 DXY167 DOC167 DEG167 CUK167 CKO167 CAS167 BQW167 BHA167 AXE167 ANI167 ADM167 U180 JU180 S180 WWI180 WMM180 WCQ180 VSU180 VIY180 UZC180 UPG180 UFK180 TVO180 TLS180 TBW180 SSA180 SIE180 RYI180 ROM180 REQ180 QUU180 QKY180 QBC180 PRG180 PHK180 OXO180 ONS180 ODW180 NUA180 NKE180 NAI180 MQM180 MGQ180 LWU180 LMY180 LDC180 KTG180 KJK180 JZO180 JPS180 JFW180 IWA180 IME180 ICI180 HSM180 HIQ180 GYU180 GOY180 GFC180 FVG180 FLK180 FBO180 ERS180 EHW180 DYA180 DOE180 DEI180 CUM180 CKQ180 CAU180 BQY180 BHC180 AXG180 ANK180 ADO180 TS180 TQ180 JW180 WWG180 WMK180 WCO180 VSS180 VIW180 UZA180 UPE180 UFI180 TVM180 TLQ180 TBU180 SRY180 SIC180 RYG180 ROK180 REO180 QUS180 QKW180 QBA180 PRE180 PHI180 OXM180 ONQ180 ODU180 NTY180 NKC180 NAG180 MQK180 MGO180 LWS180 LMW180 LDA180 KTE180 KJI180 JZM180 JPQ180 JFU180 IVY180 IMC180 ICG180 HSK180 HIO180 GYS180 GOW180 GFA180 FVE180 FLI180 FBM180 ERQ180 EHU180 DXY180 DOC180 DEG180 CUK180 CKO180 CAS180 BQW180 BHA180 AXE180 ANI180 ADM180 U193 JU193 S193 WWI193 WMM193 WCQ193 VSU193 VIY193 UZC193 UPG193 UFK193 TVO193 TLS193 TBW193 SSA193 SIE193 RYI193 ROM193 REQ193 QUU193 QKY193 QBC193 PRG193 PHK193 OXO193 ONS193 ODW193 NUA193 NKE193 NAI193 MQM193 MGQ193 LWU193 LMY193 LDC193 KTG193 KJK193 JZO193 JPS193 JFW193 IWA193 IME193 ICI193 HSM193 HIQ193 GYU193 GOY193 GFC193 FVG193 FLK193 FBO193 ERS193 EHW193 DYA193 DOE193 DEI193 CUM193 CKQ193 CAU193 BQY193 BHC193 AXG193 ANK193 ADO193 TS193 TQ193 JW193 WWG193 WMK193 WCO193 VSS193 VIW193 UZA193 UPE193 UFI193 TVM193 TLQ193 TBU193 SRY193 SIC193 RYG193 ROK193 REO193 QUS193 QKW193 QBA193 PRE193 PHI193 OXM193 ONQ193 ODU193 NTY193 NKC193 NAG193 MQK193 MGO193 LWS193 LMW193 LDA193 KTE193 KJI193 JZM193 JPQ193 JFU193 IVY193 IMC193 ICG193 HSK193 HIO193 GYS193 GOW193 GFA193 FVE193 FLI193 FBM193 ERQ193 EHU193 DXY193 DOC193 DEG193 CUK193 CKO193 CAS193 BQW193 BHA193 AXE193 ANI193 ADM193 U206 JU206 S206 WWI206 WMM206 WCQ206 VSU206 VIY206 UZC206 UPG206 UFK206 TVO206 TLS206 TBW206 SSA206 SIE206 RYI206 ROM206 REQ206 QUU206 QKY206 QBC206 PRG206 PHK206 OXO206 ONS206 ODW206 NUA206 NKE206 NAI206 MQM206 MGQ206 LWU206 LMY206 LDC206 KTG206 KJK206 JZO206 JPS206 JFW206 IWA206 IME206 ICI206 HSM206 HIQ206 GYU206 GOY206 GFC206 FVG206 FLK206 FBO206 ERS206 EHW206 DYA206 DOE206 DEI206 CUM206 CKQ206 CAU206 BQY206 BHC206 AXG206 ANK206 ADO206 TS206 TQ206 JW206 WWG206 WMK206 WCO206 VSS206 VIW206 UZA206 UPE206 UFI206 TVM206 TLQ206 TBU206 SRY206 SIC206 RYG206 ROK206 REO206 QUS206 QKW206 QBA206 PRE206 PHI206 OXM206 ONQ206 ODU206 NTY206 NKC206 NAG206 MQK206 MGO206 LWS206 LMW206 LDA206 KTE206 KJI206 JZM206 JPQ206 JFU206 IVY206 IMC206 ICG206 HSK206 HIO206 GYS206 GOW206 GFA206 FVE206 FLI206 FBM206 ERQ206 EHU206 DXY206 DOC206 DEG206 CUK206 CKO206 CAS206 BQW206 BHA206 AXE206 ANI206 ADM206 U219 JU219 S219 WWI219 WMM219 WCQ219 VSU219 VIY219 UZC219 UPG219 UFK219 TVO219 TLS219 TBW219 SSA219 SIE219 RYI219 ROM219 REQ219 QUU219 QKY219 QBC219 PRG219 PHK219 OXO219 ONS219 ODW219 NUA219 NKE219 NAI219 MQM219 MGQ219 LWU219 LMY219 LDC219 KTG219 KJK219 JZO219 JPS219 JFW219 IWA219 IME219 ICI219 HSM219 HIQ219 GYU219 GOY219 GFC219 FVG219 FLK219 FBO219 ERS219 EHW219 DYA219 DOE219 DEI219 CUM219 CKQ219 CAU219 BQY219 BHC219 AXG219 ANK219 ADO219 TS219 TQ219 JW219 WWG219 WMK219 WCO219 VSS219 VIW219 UZA219 UPE219 UFI219 TVM219 TLQ219 TBU219 SRY219 SIC219 RYG219 ROK219 REO219 QUS219 QKW219 QBA219 PRE219 PHI219 OXM219 ONQ219 ODU219 NTY219 NKC219 NAG219 MQK219 MGO219 LWS219 LMW219 LDA219 KTE219 KJI219 JZM219 JPQ219 JFU219 IVY219 IMC219 ICG219 HSK219 HIO219 GYS219 GOW219 GFA219 FVE219 FLI219 FBM219 ERQ219 EHU219 DXY219 DOC219 DEG219 CUK219 CKO219 CAS219 BQW219 BHA219 AXE219 ANI219 ADM219 U229 JU229 S229 WWI229 WMM229 WCQ229 VSU229 VIY229 UZC229 UPG229 UFK229 TVO229 TLS229 TBW229 SSA229 SIE229 RYI229 ROM229 REQ229 QUU229 QKY229 QBC229 PRG229 PHK229 OXO229 ONS229 ODW229 NUA229 NKE229 NAI229 MQM229 MGQ229 LWU229 LMY229 LDC229 KTG229 KJK229 JZO229 JPS229 JFW229 IWA229 IME229 ICI229 HSM229 HIQ229 GYU229 GOY229 GFC229 FVG229 FLK229 FBO229 ERS229 EHW229 DYA229 DOE229 DEI229 CUM229 CKQ229 CAU229 BQY229 BHC229 AXG229 ANK229 ADO229 TS229 TQ229 JW229 WWG229 WMK229 WCO229 VSS229 VIW229 UZA229 UPE229 UFI229 TVM229 TLQ229 TBU229 SRY229 SIC229 RYG229 ROK229 REO229 QUS229 QKW229 QBA229 PRE229 PHI229 OXM229 ONQ229 ODU229 NTY229 NKC229 NAG229 MQK229 MGO229 LWS229 LMW229 LDA229 KTE229 KJI229 JZM229 JPQ229 JFU229 IVY229 IMC229 ICG229 HSK229 HIO229 GYS229 GOW229 GFA229 FVE229 FLI229 FBM229 ERQ229 EHU229 DXY229 DOC229 DEG229 CUK229 CKO229 CAS229 BQW229 BHA229 AXE229 ANI229 ADM229 U238 JU238 S238 WWI238 WMM238 WCQ238 VSU238 VIY238 UZC238 UPG238 UFK238 TVO238 TLS238 TBW238 SSA238 SIE238 RYI238 ROM238 REQ238 QUU238 QKY238 QBC238 PRG238 PHK238 OXO238 ONS238 ODW238 NUA238 NKE238 NAI238 MQM238 MGQ238 LWU238 LMY238 LDC238 KTG238 KJK238 JZO238 JPS238 JFW238 IWA238 IME238 ICI238 HSM238 HIQ238 GYU238 GOY238 GFC238 FVG238 FLK238 FBO238 ERS238 EHW238 DYA238 DOE238 DEI238 CUM238 CKQ238 CAU238 BQY238 BHC238 AXG238 ANK238 ADO238 TS238 TQ238 JW238 WWG238 WMK238 WCO238 VSS238 VIW238 UZA238 UPE238 UFI238 TVM238 TLQ238 TBU238 SRY238 SIC238 RYG238 ROK238 REO238 QUS238 QKW238 QBA238 PRE238 PHI238 OXM238 ONQ238 ODU238 NTY238 NKC238 NAG238 MQK238 MGO238 LWS238 LMW238 LDA238 KTE238 KJI238 JZM238 JPQ238 JFU238 IVY238 IMC238 ICG238 HSK238 HIO238 GYS238 GOW238 GFA238 FVE238 FLI238 FBM238 ERQ238 EHU238 DXY238 DOC238 DEG238 CUK238 CKO238 CAS238 BQW238 BHA238 AXE238 ANI238 ADM238 U247 JU247 S247 WWI247 WMM247 WCQ247 VSU247 VIY247 UZC247 UPG247 UFK247 TVO247 TLS247 TBW247 SSA247 SIE247 RYI247 ROM247 REQ247 QUU247 QKY247 QBC247 PRG247 PHK247 OXO247 ONS247 ODW247 NUA247 NKE247 NAI247 MQM247 MGQ247 LWU247 LMY247 LDC247 KTG247 KJK247 JZO247 JPS247 JFW247 IWA247 IME247 ICI247 HSM247 HIQ247 GYU247 GOY247 GFC247 FVG247 FLK247 FBO247 ERS247 EHW247 DYA247 DOE247 DEI247 CUM247 CKQ247 CAU247 BQY247 BHC247 AXG247 ANK247 ADO247 TS247 TQ247 JW247 WWG247 WMK247 WCO247 VSS247 VIW247 UZA247 UPE247 UFI247 TVM247 TLQ247 TBU247 SRY247 SIC247 RYG247 ROK247 REO247 QUS247 QKW247 QBA247 PRE247 PHI247 OXM247 ONQ247 ODU247 NTY247 NKC247 NAG247 MQK247 MGO247 LWS247 LMW247 LDA247 KTE247 KJI247 JZM247 JPQ247 JFU247 IVY247 IMC247 ICG247 HSK247 HIO247 GYS247 GOW247 GFA247 FVE247 FLI247 FBM247 ERQ247 EHU247 DXY247 DOC247 DEG247 CUK247 CKO247 CAS247 BQW247 BHA247 AXE247 ANI247 ADM247 U256 JU256 S256 WWI256 WMM256 WCQ256 VSU256 VIY256 UZC256 UPG256 UFK256 TVO256 TLS256 TBW256 SSA256 SIE256 RYI256 ROM256 REQ256 QUU256 QKY256 QBC256 PRG256 PHK256 OXO256 ONS256 ODW256 NUA256 NKE256 NAI256 MQM256 MGQ256 LWU256 LMY256 LDC256 KTG256 KJK256 JZO256 JPS256 JFW256 IWA256 IME256 ICI256 HSM256 HIQ256 GYU256 GOY256 GFC256 FVG256 FLK256 FBO256 ERS256 EHW256 DYA256 DOE256 DEI256 CUM256 CKQ256 CAU256 BQY256 BHC256 AXG256 ANK256 ADO256 TS256 TQ256 JW256 WWG256 WMK256 WCO256 VSS256 VIW256 UZA256 UPE256 UFI256 TVM256 TLQ256 TBU256 SRY256 SIC256 RYG256 ROK256 REO256 QUS256 QKW256 QBA256 PRE256 PHI256 OXM256 ONQ256 ODU256 NTY256 NKC256 NAG256 MQK256 MGO256 LWS256 LMW256 LDA256 KTE256 KJI256 JZM256 JPQ256 JFU256 IVY256 IMC256 ICG256 HSK256 HIO256 GYS256 GOW256 GFA256 FVE256 FLI256 FBM256 ERQ256 EHU256 DXY256 DOC256 DEG256 CUK256 CKO256 CAS256 BQW256 BHA256 AXE256 ANI256 ADM256 U265 JU265 S265 WWI265 WMM265 WCQ265 VSU265 VIY265 UZC265 UPG265 UFK265 TVO265 TLS265 TBW265 SSA265 SIE265 RYI265 ROM265 REQ265 QUU265 QKY265 QBC265 PRG265 PHK265 OXO265 ONS265 ODW265 NUA265 NKE265 NAI265 MQM265 MGQ265 LWU265 LMY265 LDC265 KTG265 KJK265 JZO265 JPS265 JFW265 IWA265 IME265 ICI265 HSM265 HIQ265 GYU265 GOY265 GFC265 FVG265 FLK265 FBO265 ERS265 EHW265 DYA265 DOE265 DEI265 CUM265 CKQ265 CAU265 BQY265 BHC265 AXG265 ANK265 ADO265 TS265 TQ265 JW265 WWG265 WMK265 WCO265 VSS265 VIW265 UZA265 UPE265 UFI265 TVM265 TLQ265 TBU265 SRY265 SIC265 RYG265 ROK265 REO265 QUS265 QKW265 QBA265 PRE265 PHI265 OXM265 ONQ265 ODU265 NTY265 NKC265 NAG265 MQK265 MGO265 LWS265 LMW265 LDA265 KTE265 KJI265 JZM265 JPQ265 JFU265 IVY265 IMC265 ICG265 HSK265 HIO265 GYS265 GOW265 GFA265 FVE265 FLI265 FBM265 ERQ265 EHU265 DXY265 DOC265 DEG265 CUK265 CKO265 CAS265 BQW265 BHA265 AXE265 ANI265 ADM265 U459013 Z65797 Z131333 Z196869 Z262405 Z327941 Z393477 Z459013 Z524549 Z590085 Z655621 Z721157 Z786693 Z852229 Z917765 Z983301 AB524549 AB590085 AB655621 AB721157 AB786693 AB852229 AB917765 AB983301 AB65797 AB131333 AB196869 AB262405 AB256 AB327941 AB393477 AB24 AB459013 Z24 AB37 Z37 AB50 Z50 AB63 Z63 AB76 Z76 AB89 Z89 AB102 Z102 AB115 Z115 AB128 Z128 AB141 Z141 AB154 Z154 AB167 Z167 AB180 Z180 AB193 Z193 AB206 Z206 AB219 Z219 AB229 Z229 AB238 Z238 AB247 Z247 Z256 AB265 Z265 JU28 S28 WWI28 WMM28 WCQ28 VSU28 VIY28 UZC28 UPG28 UFK28 TVO28 TLS28 TBW28 SSA28 SIE28 RYI28 ROM28 REQ28 QUU28 QKY28 QBC28 PRG28 PHK28 OXO28 ONS28 ODW28 NUA28 NKE28 NAI28 MQM28 MGQ28 LWU28 LMY28 LDC28 KTG28 KJK28 JZO28 JPS28 JFW28 IWA28 IME28 ICI28 HSM28 HIQ28 GYU28 GOY28 GFC28 FVG28 FLK28 FBO28 ERS28 EHW28 DYA28 DOE28 DEI28 CUM28 CKQ28 CAU28 BQY28 BHC28 AXG28 ANK28 ADO28 TS28 TQ28 JW28 WWG28 WMK28 WCO28 VSS28 VIW28 UZA28 UPE28 UFI28 TVM28 TLQ28 TBU28 SRY28 SIC28 RYG28 ROK28 REO28 QUS28 QKW28 QBA28 PRE28 PHI28 OXM28 ONQ28 ODU28 NTY28 NKC28 NAG28 MQK28 MGO28 LWS28 LMW28 LDA28 KTE28 KJI28 JZM28 JPQ28 JFU28 IVY28 IMC28 ICG28 HSK28 HIO28 GYS28 GOW28 GFA28 FVE28 FLI28 FBM28 ERQ28 EHU28 DXY28 DOC28 DEG28 CUK28 CKO28 CAS28 BQW28 BHA28 AXE28 ANI28 ADM28 U28 Z28 AB28 JU41 S41 WWI41 WMM41 WCQ41 VSU41 VIY41 UZC41 UPG41 UFK41 TVO41 TLS41 TBW41 SSA41 SIE41 RYI41 ROM41 REQ41 QUU41 QKY41 QBC41 PRG41 PHK41 OXO41 ONS41 ODW41 NUA41 NKE41 NAI41 MQM41 MGQ41 LWU41 LMY41 LDC41 KTG41 KJK41 JZO41 JPS41 JFW41 IWA41 IME41 ICI41 HSM41 HIQ41 GYU41 GOY41 GFC41 FVG41 FLK41 FBO41 ERS41 EHW41 DYA41 DOE41 DEI41 CUM41 CKQ41 CAU41 BQY41 BHC41 AXG41 ANK41 ADO41 TS41 TQ41 JW41 WWG41 WMK41 WCO41 VSS41 VIW41 UZA41 UPE41 UFI41 TVM41 TLQ41 TBU41 SRY41 SIC41 RYG41 ROK41 REO41 QUS41 QKW41 QBA41 PRE41 PHI41 OXM41 ONQ41 ODU41 NTY41 NKC41 NAG41 MQK41 MGO41 LWS41 LMW41 LDA41 KTE41 KJI41 JZM41 JPQ41 JFU41 IVY41 IMC41 ICG41 HSK41 HIO41 GYS41 GOW41 GFA41 FVE41 FLI41 FBM41 ERQ41 EHU41 DXY41 DOC41 DEG41 CUK41 CKO41 CAS41 BQW41 BHA41 AXE41 ANI41 ADM41 U41 Z41 AB41 JU54 S54 WWI54 WMM54 WCQ54 VSU54 VIY54 UZC54 UPG54 UFK54 TVO54 TLS54 TBW54 SSA54 SIE54 RYI54 ROM54 REQ54 QUU54 QKY54 QBC54 PRG54 PHK54 OXO54 ONS54 ODW54 NUA54 NKE54 NAI54 MQM54 MGQ54 LWU54 LMY54 LDC54 KTG54 KJK54 JZO54 JPS54 JFW54 IWA54 IME54 ICI54 HSM54 HIQ54 GYU54 GOY54 GFC54 FVG54 FLK54 FBO54 ERS54 EHW54 DYA54 DOE54 DEI54 CUM54 CKQ54 CAU54 BQY54 BHC54 AXG54 ANK54 ADO54 TS54 TQ54 JW54 WWG54 WMK54 WCO54 VSS54 VIW54 UZA54 UPE54 UFI54 TVM54 TLQ54 TBU54 SRY54 SIC54 RYG54 ROK54 REO54 QUS54 QKW54 QBA54 PRE54 PHI54 OXM54 ONQ54 ODU54 NTY54 NKC54 NAG54 MQK54 MGO54 LWS54 LMW54 LDA54 KTE54 KJI54 JZM54 JPQ54 JFU54 IVY54 IMC54 ICG54 HSK54 HIO54 GYS54 GOW54 GFA54 FVE54 FLI54 FBM54 ERQ54 EHU54 DXY54 DOC54 DEG54 CUK54 CKO54 CAS54 BQW54 BHA54 AXE54 ANI54 ADM54 U54 Z54 AB54 JU67 S67 WWI67 WMM67 WCQ67 VSU67 VIY67 UZC67 UPG67 UFK67 TVO67 TLS67 TBW67 SSA67 SIE67 RYI67 ROM67 REQ67 QUU67 QKY67 QBC67 PRG67 PHK67 OXO67 ONS67 ODW67 NUA67 NKE67 NAI67 MQM67 MGQ67 LWU67 LMY67 LDC67 KTG67 KJK67 JZO67 JPS67 JFW67 IWA67 IME67 ICI67 HSM67 HIQ67 GYU67 GOY67 GFC67 FVG67 FLK67 FBO67 ERS67 EHW67 DYA67 DOE67 DEI67 CUM67 CKQ67 CAU67 BQY67 BHC67 AXG67 ANK67 ADO67 TS67 TQ67 JW67 WWG67 WMK67 WCO67 VSS67 VIW67 UZA67 UPE67 UFI67 TVM67 TLQ67 TBU67 SRY67 SIC67 RYG67 ROK67 REO67 QUS67 QKW67 QBA67 PRE67 PHI67 OXM67 ONQ67 ODU67 NTY67 NKC67 NAG67 MQK67 MGO67 LWS67 LMW67 LDA67 KTE67 KJI67 JZM67 JPQ67 JFU67 IVY67 IMC67 ICG67 HSK67 HIO67 GYS67 GOW67 GFA67 FVE67 FLI67 FBM67 ERQ67 EHU67 DXY67 DOC67 DEG67 CUK67 CKO67 CAS67 BQW67 BHA67 AXE67 ANI67 ADM67 U67 Z67 AB67 JU80 S80 WWI80 WMM80 WCQ80 VSU80 VIY80 UZC80 UPG80 UFK80 TVO80 TLS80 TBW80 SSA80 SIE80 RYI80 ROM80 REQ80 QUU80 QKY80 QBC80 PRG80 PHK80 OXO80 ONS80 ODW80 NUA80 NKE80 NAI80 MQM80 MGQ80 LWU80 LMY80 LDC80 KTG80 KJK80 JZO80 JPS80 JFW80 IWA80 IME80 ICI80 HSM80 HIQ80 GYU80 GOY80 GFC80 FVG80 FLK80 FBO80 ERS80 EHW80 DYA80 DOE80 DEI80 CUM80 CKQ80 CAU80 BQY80 BHC80 AXG80 ANK80 ADO80 TS80 TQ80 JW80 WWG80 WMK80 WCO80 VSS80 VIW80 UZA80 UPE80 UFI80 TVM80 TLQ80 TBU80 SRY80 SIC80 RYG80 ROK80 REO80 QUS80 QKW80 QBA80 PRE80 PHI80 OXM80 ONQ80 ODU80 NTY80 NKC80 NAG80 MQK80 MGO80 LWS80 LMW80 LDA80 KTE80 KJI80 JZM80 JPQ80 JFU80 IVY80 IMC80 ICG80 HSK80 HIO80 GYS80 GOW80 GFA80 FVE80 FLI80 FBM80 ERQ80 EHU80 DXY80 DOC80 DEG80 CUK80 CKO80 CAS80 BQW80 BHA80 AXE80 ANI80 ADM80 U80 Z80 AB80 JU93 S93 WWI93 WMM93 WCQ93 VSU93 VIY93 UZC93 UPG93 UFK93 TVO93 TLS93 TBW93 SSA93 SIE93 RYI93 ROM93 REQ93 QUU93 QKY93 QBC93 PRG93 PHK93 OXO93 ONS93 ODW93 NUA93 NKE93 NAI93 MQM93 MGQ93 LWU93 LMY93 LDC93 KTG93 KJK93 JZO93 JPS93 JFW93 IWA93 IME93 ICI93 HSM93 HIQ93 GYU93 GOY93 GFC93 FVG93 FLK93 FBO93 ERS93 EHW93 DYA93 DOE93 DEI93 CUM93 CKQ93 CAU93 BQY93 BHC93 AXG93 ANK93 ADO93 TS93 TQ93 JW93 WWG93 WMK93 WCO93 VSS93 VIW93 UZA93 UPE93 UFI93 TVM93 TLQ93 TBU93 SRY93 SIC93 RYG93 ROK93 REO93 QUS93 QKW93 QBA93 PRE93 PHI93 OXM93 ONQ93 ODU93 NTY93 NKC93 NAG93 MQK93 MGO93 LWS93 LMW93 LDA93 KTE93 KJI93 JZM93 JPQ93 JFU93 IVY93 IMC93 ICG93 HSK93 HIO93 GYS93 GOW93 GFA93 FVE93 FLI93 FBM93 ERQ93 EHU93 DXY93 DOC93 DEG93 CUK93 CKO93 CAS93 BQW93 BHA93 AXE93 ANI93 ADM93 U93 Z93 AB93 JU106 S106 WWI106 WMM106 WCQ106 VSU106 VIY106 UZC106 UPG106 UFK106 TVO106 TLS106 TBW106 SSA106 SIE106 RYI106 ROM106 REQ106 QUU106 QKY106 QBC106 PRG106 PHK106 OXO106 ONS106 ODW106 NUA106 NKE106 NAI106 MQM106 MGQ106 LWU106 LMY106 LDC106 KTG106 KJK106 JZO106 JPS106 JFW106 IWA106 IME106 ICI106 HSM106 HIQ106 GYU106 GOY106 GFC106 FVG106 FLK106 FBO106 ERS106 EHW106 DYA106 DOE106 DEI106 CUM106 CKQ106 CAU106 BQY106 BHC106 AXG106 ANK106 ADO106 TS106 TQ106 JW106 WWG106 WMK106 WCO106 VSS106 VIW106 UZA106 UPE106 UFI106 TVM106 TLQ106 TBU106 SRY106 SIC106 RYG106 ROK106 REO106 QUS106 QKW106 QBA106 PRE106 PHI106 OXM106 ONQ106 ODU106 NTY106 NKC106 NAG106 MQK106 MGO106 LWS106 LMW106 LDA106 KTE106 KJI106 JZM106 JPQ106 JFU106 IVY106 IMC106 ICG106 HSK106 HIO106 GYS106 GOW106 GFA106 FVE106 FLI106 FBM106 ERQ106 EHU106 DXY106 DOC106 DEG106 CUK106 CKO106 CAS106 BQW106 BHA106 AXE106 ANI106 ADM106 U106 Z106 AB106 JU119 S119 WWI119 WMM119 WCQ119 VSU119 VIY119 UZC119 UPG119 UFK119 TVO119 TLS119 TBW119 SSA119 SIE119 RYI119 ROM119 REQ119 QUU119 QKY119 QBC119 PRG119 PHK119 OXO119 ONS119 ODW119 NUA119 NKE119 NAI119 MQM119 MGQ119 LWU119 LMY119 LDC119 KTG119 KJK119 JZO119 JPS119 JFW119 IWA119 IME119 ICI119 HSM119 HIQ119 GYU119 GOY119 GFC119 FVG119 FLK119 FBO119 ERS119 EHW119 DYA119 DOE119 DEI119 CUM119 CKQ119 CAU119 BQY119 BHC119 AXG119 ANK119 ADO119 TS119 TQ119 JW119 WWG119 WMK119 WCO119 VSS119 VIW119 UZA119 UPE119 UFI119 TVM119 TLQ119 TBU119 SRY119 SIC119 RYG119 ROK119 REO119 QUS119 QKW119 QBA119 PRE119 PHI119 OXM119 ONQ119 ODU119 NTY119 NKC119 NAG119 MQK119 MGO119 LWS119 LMW119 LDA119 KTE119 KJI119 JZM119 JPQ119 JFU119 IVY119 IMC119 ICG119 HSK119 HIO119 GYS119 GOW119 GFA119 FVE119 FLI119 FBM119 ERQ119 EHU119 DXY119 DOC119 DEG119 CUK119 CKO119 CAS119 BQW119 BHA119 AXE119 ANI119 ADM119 U119 Z119 AB119 JU132 S132 WWI132 WMM132 WCQ132 VSU132 VIY132 UZC132 UPG132 UFK132 TVO132 TLS132 TBW132 SSA132 SIE132 RYI132 ROM132 REQ132 QUU132 QKY132 QBC132 PRG132 PHK132 OXO132 ONS132 ODW132 NUA132 NKE132 NAI132 MQM132 MGQ132 LWU132 LMY132 LDC132 KTG132 KJK132 JZO132 JPS132 JFW132 IWA132 IME132 ICI132 HSM132 HIQ132 GYU132 GOY132 GFC132 FVG132 FLK132 FBO132 ERS132 EHW132 DYA132 DOE132 DEI132 CUM132 CKQ132 CAU132 BQY132 BHC132 AXG132 ANK132 ADO132 TS132 TQ132 JW132 WWG132 WMK132 WCO132 VSS132 VIW132 UZA132 UPE132 UFI132 TVM132 TLQ132 TBU132 SRY132 SIC132 RYG132 ROK132 REO132 QUS132 QKW132 QBA132 PRE132 PHI132 OXM132 ONQ132 ODU132 NTY132 NKC132 NAG132 MQK132 MGO132 LWS132 LMW132 LDA132 KTE132 KJI132 JZM132 JPQ132 JFU132 IVY132 IMC132 ICG132 HSK132 HIO132 GYS132 GOW132 GFA132 FVE132 FLI132 FBM132 ERQ132 EHU132 DXY132 DOC132 DEG132 CUK132 CKO132 CAS132 BQW132 BHA132 AXE132 ANI132 ADM132 U132 Z132 AB132 JU145 S145 WWI145 WMM145 WCQ145 VSU145 VIY145 UZC145 UPG145 UFK145 TVO145 TLS145 TBW145 SSA145 SIE145 RYI145 ROM145 REQ145 QUU145 QKY145 QBC145 PRG145 PHK145 OXO145 ONS145 ODW145 NUA145 NKE145 NAI145 MQM145 MGQ145 LWU145 LMY145 LDC145 KTG145 KJK145 JZO145 JPS145 JFW145 IWA145 IME145 ICI145 HSM145 HIQ145 GYU145 GOY145 GFC145 FVG145 FLK145 FBO145 ERS145 EHW145 DYA145 DOE145 DEI145 CUM145 CKQ145 CAU145 BQY145 BHC145 AXG145 ANK145 ADO145 TS145 TQ145 JW145 WWG145 WMK145 WCO145 VSS145 VIW145 UZA145 UPE145 UFI145 TVM145 TLQ145 TBU145 SRY145 SIC145 RYG145 ROK145 REO145 QUS145 QKW145 QBA145 PRE145 PHI145 OXM145 ONQ145 ODU145 NTY145 NKC145 NAG145 MQK145 MGO145 LWS145 LMW145 LDA145 KTE145 KJI145 JZM145 JPQ145 JFU145 IVY145 IMC145 ICG145 HSK145 HIO145 GYS145 GOW145 GFA145 FVE145 FLI145 FBM145 ERQ145 EHU145 DXY145 DOC145 DEG145 CUK145 CKO145 CAS145 BQW145 BHA145 AXE145 ANI145 ADM145 U145 Z145 AB145 JU158 S158 WWI158 WMM158 WCQ158 VSU158 VIY158 UZC158 UPG158 UFK158 TVO158 TLS158 TBW158 SSA158 SIE158 RYI158 ROM158 REQ158 QUU158 QKY158 QBC158 PRG158 PHK158 OXO158 ONS158 ODW158 NUA158 NKE158 NAI158 MQM158 MGQ158 LWU158 LMY158 LDC158 KTG158 KJK158 JZO158 JPS158 JFW158 IWA158 IME158 ICI158 HSM158 HIQ158 GYU158 GOY158 GFC158 FVG158 FLK158 FBO158 ERS158 EHW158 DYA158 DOE158 DEI158 CUM158 CKQ158 CAU158 BQY158 BHC158 AXG158 ANK158 ADO158 TS158 TQ158 JW158 WWG158 WMK158 WCO158 VSS158 VIW158 UZA158 UPE158 UFI158 TVM158 TLQ158 TBU158 SRY158 SIC158 RYG158 ROK158 REO158 QUS158 QKW158 QBA158 PRE158 PHI158 OXM158 ONQ158 ODU158 NTY158 NKC158 NAG158 MQK158 MGO158 LWS158 LMW158 LDA158 KTE158 KJI158 JZM158 JPQ158 JFU158 IVY158 IMC158 ICG158 HSK158 HIO158 GYS158 GOW158 GFA158 FVE158 FLI158 FBM158 ERQ158 EHU158 DXY158 DOC158 DEG158 CUK158 CKO158 CAS158 BQW158 BHA158 AXE158 ANI158 ADM158 U158 Z158 AB158 JU171 S171 WWI171 WMM171 WCQ171 VSU171 VIY171 UZC171 UPG171 UFK171 TVO171 TLS171 TBW171 SSA171 SIE171 RYI171 ROM171 REQ171 QUU171 QKY171 QBC171 PRG171 PHK171 OXO171 ONS171 ODW171 NUA171 NKE171 NAI171 MQM171 MGQ171 LWU171 LMY171 LDC171 KTG171 KJK171 JZO171 JPS171 JFW171 IWA171 IME171 ICI171 HSM171 HIQ171 GYU171 GOY171 GFC171 FVG171 FLK171 FBO171 ERS171 EHW171 DYA171 DOE171 DEI171 CUM171 CKQ171 CAU171 BQY171 BHC171 AXG171 ANK171 ADO171 TS171 TQ171 JW171 WWG171 WMK171 WCO171 VSS171 VIW171 UZA171 UPE171 UFI171 TVM171 TLQ171 TBU171 SRY171 SIC171 RYG171 ROK171 REO171 QUS171 QKW171 QBA171 PRE171 PHI171 OXM171 ONQ171 ODU171 NTY171 NKC171 NAG171 MQK171 MGO171 LWS171 LMW171 LDA171 KTE171 KJI171 JZM171 JPQ171 JFU171 IVY171 IMC171 ICG171 HSK171 HIO171 GYS171 GOW171 GFA171 FVE171 FLI171 FBM171 ERQ171 EHU171 DXY171 DOC171 DEG171 CUK171 CKO171 CAS171 BQW171 BHA171 AXE171 ANI171 ADM171 U171 Z171 AB171 JU184 S184 WWI184 WMM184 WCQ184 VSU184 VIY184 UZC184 UPG184 UFK184 TVO184 TLS184 TBW184 SSA184 SIE184 RYI184 ROM184 REQ184 QUU184 QKY184 QBC184 PRG184 PHK184 OXO184 ONS184 ODW184 NUA184 NKE184 NAI184 MQM184 MGQ184 LWU184 LMY184 LDC184 KTG184 KJK184 JZO184 JPS184 JFW184 IWA184 IME184 ICI184 HSM184 HIQ184 GYU184 GOY184 GFC184 FVG184 FLK184 FBO184 ERS184 EHW184 DYA184 DOE184 DEI184 CUM184 CKQ184 CAU184 BQY184 BHC184 AXG184 ANK184 ADO184 TS184 TQ184 JW184 WWG184 WMK184 WCO184 VSS184 VIW184 UZA184 UPE184 UFI184 TVM184 TLQ184 TBU184 SRY184 SIC184 RYG184 ROK184 REO184 QUS184 QKW184 QBA184 PRE184 PHI184 OXM184 ONQ184 ODU184 NTY184 NKC184 NAG184 MQK184 MGO184 LWS184 LMW184 LDA184 KTE184 KJI184 JZM184 JPQ184 JFU184 IVY184 IMC184 ICG184 HSK184 HIO184 GYS184 GOW184 GFA184 FVE184 FLI184 FBM184 ERQ184 EHU184 DXY184 DOC184 DEG184 CUK184 CKO184 CAS184 BQW184 BHA184 AXE184 ANI184 ADM184 U184 Z184 AB184 JU197 S197 WWI197 WMM197 WCQ197 VSU197 VIY197 UZC197 UPG197 UFK197 TVO197 TLS197 TBW197 SSA197 SIE197 RYI197 ROM197 REQ197 QUU197 QKY197 QBC197 PRG197 PHK197 OXO197 ONS197 ODW197 NUA197 NKE197 NAI197 MQM197 MGQ197 LWU197 LMY197 LDC197 KTG197 KJK197 JZO197 JPS197 JFW197 IWA197 IME197 ICI197 HSM197 HIQ197 GYU197 GOY197 GFC197 FVG197 FLK197 FBO197 ERS197 EHW197 DYA197 DOE197 DEI197 CUM197 CKQ197 CAU197 BQY197 BHC197 AXG197 ANK197 ADO197 TS197 TQ197 JW197 WWG197 WMK197 WCO197 VSS197 VIW197 UZA197 UPE197 UFI197 TVM197 TLQ197 TBU197 SRY197 SIC197 RYG197 ROK197 REO197 QUS197 QKW197 QBA197 PRE197 PHI197 OXM197 ONQ197 ODU197 NTY197 NKC197 NAG197 MQK197 MGO197 LWS197 LMW197 LDA197 KTE197 KJI197 JZM197 JPQ197 JFU197 IVY197 IMC197 ICG197 HSK197 HIO197 GYS197 GOW197 GFA197 FVE197 FLI197 FBM197 ERQ197 EHU197 DXY197 DOC197 DEG197 CUK197 CKO197 CAS197 BQW197 BHA197 AXE197 ANI197 ADM197 U197 Z197 AB197 JU210 S210 WWI210 WMM210 WCQ210 VSU210 VIY210 UZC210 UPG210 UFK210 TVO210 TLS210 TBW210 SSA210 SIE210 RYI210 ROM210 REQ210 QUU210 QKY210 QBC210 PRG210 PHK210 OXO210 ONS210 ODW210 NUA210 NKE210 NAI210 MQM210 MGQ210 LWU210 LMY210 LDC210 KTG210 KJK210 JZO210 JPS210 JFW210 IWA210 IME210 ICI210 HSM210 HIQ210 GYU210 GOY210 GFC210 FVG210 FLK210 FBO210 ERS210 EHW210 DYA210 DOE210 DEI210 CUM210 CKQ210 CAU210 BQY210 BHC210 AXG210 ANK210 ADO210 TS210 TQ210 JW210 WWG210 WMK210 WCO210 VSS210 VIW210 UZA210 UPE210 UFI210 TVM210 TLQ210 TBU210 SRY210 SIC210 RYG210 ROK210 REO210 QUS210 QKW210 QBA210 PRE210 PHI210 OXM210 ONQ210 ODU210 NTY210 NKC210 NAG210 MQK210 MGO210 LWS210 LMW210 LDA210 KTE210 KJI210 JZM210 JPQ210 JFU210 IVY210 IMC210 ICG210 HSK210 HIO210 GYS210 GOW210 GFA210 FVE210 FLI210 FBM210 ERQ210 EHU210 DXY210 DOC210 DEG210 CUK210 CKO210 CAS210 BQW210 BHA210 AXE210 ANI210 ADM210 U210 Z210 AB210 JU223 S223 WWI223 WMM223 WCQ223 VSU223 VIY223 UZC223 UPG223 UFK223 TVO223 TLS223 TBW223 SSA223 SIE223 RYI223 ROM223 REQ223 QUU223 QKY223 QBC223 PRG223 PHK223 OXO223 ONS223 ODW223 NUA223 NKE223 NAI223 MQM223 MGQ223 LWU223 LMY223 LDC223 KTG223 KJK223 JZO223 JPS223 JFW223 IWA223 IME223 ICI223 HSM223 HIQ223 GYU223 GOY223 GFC223 FVG223 FLK223 FBO223 ERS223 EHW223 DYA223 DOE223 DEI223 CUM223 CKQ223 CAU223 BQY223 BHC223 AXG223 ANK223 ADO223 TS223 TQ223 JW223 WWG223 WMK223 WCO223 VSS223 VIW223 UZA223 UPE223 UFI223 TVM223 TLQ223 TBU223 SRY223 SIC223 RYG223 ROK223 REO223 QUS223 QKW223 QBA223 PRE223 PHI223 OXM223 ONQ223 ODU223 NTY223 NKC223 NAG223 MQK223 MGO223 LWS223 LMW223 LDA223 KTE223 KJI223 JZM223 JPQ223 JFU223 IVY223 IMC223 ICG223 HSK223 HIO223 GYS223 GOW223 GFA223 FVE223 FLI223 FBM223 ERQ223 EHU223 DXY223 DOC223 DEG223 CUK223 CKO223 CAS223 BQW223 BHA223 AXE223 ANI223 ADM223 U223 Z223 AB223 JU232 S232 WWI232 WMM232 WCQ232 VSU232 VIY232 UZC232 UPG232 UFK232 TVO232 TLS232 TBW232 SSA232 SIE232 RYI232 ROM232 REQ232 QUU232 QKY232 QBC232 PRG232 PHK232 OXO232 ONS232 ODW232 NUA232 NKE232 NAI232 MQM232 MGQ232 LWU232 LMY232 LDC232 KTG232 KJK232 JZO232 JPS232 JFW232 IWA232 IME232 ICI232 HSM232 HIQ232 GYU232 GOY232 GFC232 FVG232 FLK232 FBO232 ERS232 EHW232 DYA232 DOE232 DEI232 CUM232 CKQ232 CAU232 BQY232 BHC232 AXG232 ANK232 ADO232 TS232 TQ232 JW232 WWG232 WMK232 WCO232 VSS232 VIW232 UZA232 UPE232 UFI232 TVM232 TLQ232 TBU232 SRY232 SIC232 RYG232 ROK232 REO232 QUS232 QKW232 QBA232 PRE232 PHI232 OXM232 ONQ232 ODU232 NTY232 NKC232 NAG232 MQK232 MGO232 LWS232 LMW232 LDA232 KTE232 KJI232 JZM232 JPQ232 JFU232 IVY232 IMC232 ICG232 HSK232 HIO232 GYS232 GOW232 GFA232 FVE232 FLI232 FBM232 ERQ232 EHU232 DXY232 DOC232 DEG232 CUK232 CKO232 CAS232 BQW232 BHA232 AXE232 ANI232 ADM232 U232 Z232 AB232 JU241 S241 WWI241 WMM241 WCQ241 VSU241 VIY241 UZC241 UPG241 UFK241 TVO241 TLS241 TBW241 SSA241 SIE241 RYI241 ROM241 REQ241 QUU241 QKY241 QBC241 PRG241 PHK241 OXO241 ONS241 ODW241 NUA241 NKE241 NAI241 MQM241 MGQ241 LWU241 LMY241 LDC241 KTG241 KJK241 JZO241 JPS241 JFW241 IWA241 IME241 ICI241 HSM241 HIQ241 GYU241 GOY241 GFC241 FVG241 FLK241 FBO241 ERS241 EHW241 DYA241 DOE241 DEI241 CUM241 CKQ241 CAU241 BQY241 BHC241 AXG241 ANK241 ADO241 TS241 TQ241 JW241 WWG241 WMK241 WCO241 VSS241 VIW241 UZA241 UPE241 UFI241 TVM241 TLQ241 TBU241 SRY241 SIC241 RYG241 ROK241 REO241 QUS241 QKW241 QBA241 PRE241 PHI241 OXM241 ONQ241 ODU241 NTY241 NKC241 NAG241 MQK241 MGO241 LWS241 LMW241 LDA241 KTE241 KJI241 JZM241 JPQ241 JFU241 IVY241 IMC241 ICG241 HSK241 HIO241 GYS241 GOW241 GFA241 FVE241 FLI241 FBM241 ERQ241 EHU241 DXY241 DOC241 DEG241 CUK241 CKO241 CAS241 BQW241 BHA241 AXE241 ANI241 ADM241 U241 Z241 AB241 JU250 S250 WWI250 WMM250 WCQ250 VSU250 VIY250 UZC250 UPG250 UFK250 TVO250 TLS250 TBW250 SSA250 SIE250 RYI250 ROM250 REQ250 QUU250 QKY250 QBC250 PRG250 PHK250 OXO250 ONS250 ODW250 NUA250 NKE250 NAI250 MQM250 MGQ250 LWU250 LMY250 LDC250 KTG250 KJK250 JZO250 JPS250 JFW250 IWA250 IME250 ICI250 HSM250 HIQ250 GYU250 GOY250 GFC250 FVG250 FLK250 FBO250 ERS250 EHW250 DYA250 DOE250 DEI250 CUM250 CKQ250 CAU250 BQY250 BHC250 AXG250 ANK250 ADO250 TS250 TQ250 JW250 WWG250 WMK250 WCO250 VSS250 VIW250 UZA250 UPE250 UFI250 TVM250 TLQ250 TBU250 SRY250 SIC250 RYG250 ROK250 REO250 QUS250 QKW250 QBA250 PRE250 PHI250 OXM250 ONQ250 ODU250 NTY250 NKC250 NAG250 MQK250 MGO250 LWS250 LMW250 LDA250 KTE250 KJI250 JZM250 JPQ250 JFU250 IVY250 IMC250 ICG250 HSK250 HIO250 GYS250 GOW250 GFA250 FVE250 FLI250 FBM250 ERQ250 EHU250 DXY250 DOC250 DEG250 CUK250 CKO250 CAS250 BQW250 BHA250 AXE250 ANI250 ADM250 U250 Z250 AB250 JU259 S259 WWI259 WMM259 WCQ259 VSU259 VIY259 UZC259 UPG259 UFK259 TVO259 TLS259 TBW259 SSA259 SIE259 RYI259 ROM259 REQ259 QUU259 QKY259 QBC259 PRG259 PHK259 OXO259 ONS259 ODW259 NUA259 NKE259 NAI259 MQM259 MGQ259 LWU259 LMY259 LDC259 KTG259 KJK259 JZO259 JPS259 JFW259 IWA259 IME259 ICI259 HSM259 HIQ259 GYU259 GOY259 GFC259 FVG259 FLK259 FBO259 ERS259 EHW259 DYA259 DOE259 DEI259 CUM259 CKQ259 CAU259 BQY259 BHC259 AXG259 ANK259 ADO259 TS259 TQ259 JW259 WWG259 WMK259 WCO259 VSS259 VIW259 UZA259 UPE259 UFI259 TVM259 TLQ259 TBU259 SRY259 SIC259 RYG259 ROK259 REO259 QUS259 QKW259 QBA259 PRE259 PHI259 OXM259 ONQ259 ODU259 NTY259 NKC259 NAG259 MQK259 MGO259 LWS259 LMW259 LDA259 KTE259 KJI259 JZM259 JPQ259 JFU259 IVY259 IMC259 ICG259 HSK259 HIO259 GYS259 GOW259 GFA259 FVE259 FLI259 FBM259 ERQ259 EHU259 DXY259 DOC259 DEG259 CUK259 CKO259 CAS259 BQW259 BHA259 AXE259 ANI259 ADM259 U259 Z259 AB259 JU268 S268 WWI268 WMM268 WCQ268 VSU268 VIY268 UZC268 UPG268 UFK268 TVO268 TLS268 TBW268 SSA268 SIE268 RYI268 ROM268 REQ268 QUU268 QKY268 QBC268 PRG268 PHK268 OXO268 ONS268 ODW268 NUA268 NKE268 NAI268 MQM268 MGQ268 LWU268 LMY268 LDC268 KTG268 KJK268 JZO268 JPS268 JFW268 IWA268 IME268 ICI268 HSM268 HIQ268 GYU268 GOY268 GFC268 FVG268 FLK268 FBO268 ERS268 EHW268 DYA268 DOE268 DEI268 CUM268 CKQ268 CAU268 BQY268 BHC268 AXG268 ANK268 ADO268 TS268 TQ268 JW268 WWG268 WMK268 WCO268 VSS268 VIW268 UZA268 UPE268 UFI268 TVM268 TLQ268 TBU268 SRY268 SIC268 RYG268 ROK268 REO268 QUS268 QKW268 QBA268 PRE268 PHI268 OXM268 ONQ268 ODU268 NTY268 NKC268 NAG268 MQK268 MGO268 LWS268 LMW268 LDA268 KTE268 KJI268 JZM268 JPQ268 JFU268 IVY268 IMC268 ICG268 HSK268 HIO268 GYS268 GOW268 GFA268 FVE268 FLI268 FBM268 ERQ268 EHU268 DXY268 DOC268 DEG268 CUK268 CKO268 CAS268 BQW268 BHA268 AXE268 ANI268 ADM268 U268 Z268 AB268"/>
    <dataValidation allowBlank="1" promptTitle="checkPeriodRange" sqref="Q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WMI25 WWE25 Q65798 JS65798 TO65798 ADK65798 ANG65798 AXC65798 BGY65798 BQU65798 CAQ65798 CKM65798 CUI65798 DEE65798 DOA65798 DXW65798 EHS65798 ERO65798 FBK65798 FLG65798 FVC65798 GEY65798 GOU65798 GYQ65798 HIM65798 HSI65798 ICE65798 IMA65798 IVW65798 JFS65798 JPO65798 JZK65798 KJG65798 KTC65798 LCY65798 LMU65798 LWQ65798 MGM65798 MQI65798 NAE65798 NKA65798 NTW65798 ODS65798 ONO65798 OXK65798 PHG65798 PRC65798 QAY65798 QKU65798 QUQ65798 REM65798 ROI65798 RYE65798 SIA65798 SRW65798 TBS65798 TLO65798 TVK65798 UFG65798 UPC65798 UYY65798 VIU65798 VSQ65798 WCM65798 WMI65798 WWE65798 Q131334 JS131334 TO131334 ADK131334 ANG131334 AXC131334 BGY131334 BQU131334 CAQ131334 CKM131334 CUI131334 DEE131334 DOA131334 DXW131334 EHS131334 ERO131334 FBK131334 FLG131334 FVC131334 GEY131334 GOU131334 GYQ131334 HIM131334 HSI131334 ICE131334 IMA131334 IVW131334 JFS131334 JPO131334 JZK131334 KJG131334 KTC131334 LCY131334 LMU131334 LWQ131334 MGM131334 MQI131334 NAE131334 NKA131334 NTW131334 ODS131334 ONO131334 OXK131334 PHG131334 PRC131334 QAY131334 QKU131334 QUQ131334 REM131334 ROI131334 RYE131334 SIA131334 SRW131334 TBS131334 TLO131334 TVK131334 UFG131334 UPC131334 UYY131334 VIU131334 VSQ131334 WCM131334 WMI131334 WWE131334 Q196870 JS196870 TO196870 ADK196870 ANG196870 AXC196870 BGY196870 BQU196870 CAQ196870 CKM196870 CUI196870 DEE196870 DOA196870 DXW196870 EHS196870 ERO196870 FBK196870 FLG196870 FVC196870 GEY196870 GOU196870 GYQ196870 HIM196870 HSI196870 ICE196870 IMA196870 IVW196870 JFS196870 JPO196870 JZK196870 KJG196870 KTC196870 LCY196870 LMU196870 LWQ196870 MGM196870 MQI196870 NAE196870 NKA196870 NTW196870 ODS196870 ONO196870 OXK196870 PHG196870 PRC196870 QAY196870 QKU196870 QUQ196870 REM196870 ROI196870 RYE196870 SIA196870 SRW196870 TBS196870 TLO196870 TVK196870 UFG196870 UPC196870 UYY196870 VIU196870 VSQ196870 WCM196870 WMI196870 WWE196870 Q262406 JS262406 TO262406 ADK262406 ANG262406 AXC262406 BGY262406 BQU262406 CAQ262406 CKM262406 CUI262406 DEE262406 DOA262406 DXW262406 EHS262406 ERO262406 FBK262406 FLG262406 FVC262406 GEY262406 GOU262406 GYQ262406 HIM262406 HSI262406 ICE262406 IMA262406 IVW262406 JFS262406 JPO262406 JZK262406 KJG262406 KTC262406 LCY262406 LMU262406 LWQ262406 MGM262406 MQI262406 NAE262406 NKA262406 NTW262406 ODS262406 ONO262406 OXK262406 PHG262406 PRC262406 QAY262406 QKU262406 QUQ262406 REM262406 ROI262406 RYE262406 SIA262406 SRW262406 TBS262406 TLO262406 TVK262406 UFG262406 UPC262406 UYY262406 VIU262406 VSQ262406 WCM262406 WMI262406 WWE262406 Q327942 JS327942 TO327942 ADK327942 ANG327942 AXC327942 BGY327942 BQU327942 CAQ327942 CKM327942 CUI327942 DEE327942 DOA327942 DXW327942 EHS327942 ERO327942 FBK327942 FLG327942 FVC327942 GEY327942 GOU327942 GYQ327942 HIM327942 HSI327942 ICE327942 IMA327942 IVW327942 JFS327942 JPO327942 JZK327942 KJG327942 KTC327942 LCY327942 LMU327942 LWQ327942 MGM327942 MQI327942 NAE327942 NKA327942 NTW327942 ODS327942 ONO327942 OXK327942 PHG327942 PRC327942 QAY327942 QKU327942 QUQ327942 REM327942 ROI327942 RYE327942 SIA327942 SRW327942 TBS327942 TLO327942 TVK327942 UFG327942 UPC327942 UYY327942 VIU327942 VSQ327942 WCM327942 WMI327942 WWE327942 Q393478 JS393478 TO393478 ADK393478 ANG393478 AXC393478 BGY393478 BQU393478 CAQ393478 CKM393478 CUI393478 DEE393478 DOA393478 DXW393478 EHS393478 ERO393478 FBK393478 FLG393478 FVC393478 GEY393478 GOU393478 GYQ393478 HIM393478 HSI393478 ICE393478 IMA393478 IVW393478 JFS393478 JPO393478 JZK393478 KJG393478 KTC393478 LCY393478 LMU393478 LWQ393478 MGM393478 MQI393478 NAE393478 NKA393478 NTW393478 ODS393478 ONO393478 OXK393478 PHG393478 PRC393478 QAY393478 QKU393478 QUQ393478 REM393478 ROI393478 RYE393478 SIA393478 SRW393478 TBS393478 TLO393478 TVK393478 UFG393478 UPC393478 UYY393478 VIU393478 VSQ393478 WCM393478 WMI393478 WWE393478 Q459014 JS459014 TO459014 ADK459014 ANG459014 AXC459014 BGY459014 BQU459014 CAQ459014 CKM459014 CUI459014 DEE459014 DOA459014 DXW459014 EHS459014 ERO459014 FBK459014 FLG459014 FVC459014 GEY459014 GOU459014 GYQ459014 HIM459014 HSI459014 ICE459014 IMA459014 IVW459014 JFS459014 JPO459014 JZK459014 KJG459014 KTC459014 LCY459014 LMU459014 LWQ459014 MGM459014 MQI459014 NAE459014 NKA459014 NTW459014 ODS459014 ONO459014 OXK459014 PHG459014 PRC459014 QAY459014 QKU459014 QUQ459014 REM459014 ROI459014 RYE459014 SIA459014 SRW459014 TBS459014 TLO459014 TVK459014 UFG459014 UPC459014 UYY459014 VIU459014 VSQ459014 WCM459014 WMI459014 WWE459014 Q524550 JS524550 TO524550 ADK524550 ANG524550 AXC524550 BGY524550 BQU524550 CAQ524550 CKM524550 CUI524550 DEE524550 DOA524550 DXW524550 EHS524550 ERO524550 FBK524550 FLG524550 FVC524550 GEY524550 GOU524550 GYQ524550 HIM524550 HSI524550 ICE524550 IMA524550 IVW524550 JFS524550 JPO524550 JZK524550 KJG524550 KTC524550 LCY524550 LMU524550 LWQ524550 MGM524550 MQI524550 NAE524550 NKA524550 NTW524550 ODS524550 ONO524550 OXK524550 PHG524550 PRC524550 QAY524550 QKU524550 QUQ524550 REM524550 ROI524550 RYE524550 SIA524550 SRW524550 TBS524550 TLO524550 TVK524550 UFG524550 UPC524550 UYY524550 VIU524550 VSQ524550 WCM524550 WMI524550 WWE524550 Q590086 JS590086 TO590086 ADK590086 ANG590086 AXC590086 BGY590086 BQU590086 CAQ590086 CKM590086 CUI590086 DEE590086 DOA590086 DXW590086 EHS590086 ERO590086 FBK590086 FLG590086 FVC590086 GEY590086 GOU590086 GYQ590086 HIM590086 HSI590086 ICE590086 IMA590086 IVW590086 JFS590086 JPO590086 JZK590086 KJG590086 KTC590086 LCY590086 LMU590086 LWQ590086 MGM590086 MQI590086 NAE590086 NKA590086 NTW590086 ODS590086 ONO590086 OXK590086 PHG590086 PRC590086 QAY590086 QKU590086 QUQ590086 REM590086 ROI590086 RYE590086 SIA590086 SRW590086 TBS590086 TLO590086 TVK590086 UFG590086 UPC590086 UYY590086 VIU590086 VSQ590086 WCM590086 WMI590086 WWE590086 Q655622 JS655622 TO655622 ADK655622 ANG655622 AXC655622 BGY655622 BQU655622 CAQ655622 CKM655622 CUI655622 DEE655622 DOA655622 DXW655622 EHS655622 ERO655622 FBK655622 FLG655622 FVC655622 GEY655622 GOU655622 GYQ655622 HIM655622 HSI655622 ICE655622 IMA655622 IVW655622 JFS655622 JPO655622 JZK655622 KJG655622 KTC655622 LCY655622 LMU655622 LWQ655622 MGM655622 MQI655622 NAE655622 NKA655622 NTW655622 ODS655622 ONO655622 OXK655622 PHG655622 PRC655622 QAY655622 QKU655622 QUQ655622 REM655622 ROI655622 RYE655622 SIA655622 SRW655622 TBS655622 TLO655622 TVK655622 UFG655622 UPC655622 UYY655622 VIU655622 VSQ655622 WCM655622 WMI655622 WWE655622 Q721158 JS721158 TO721158 ADK721158 ANG721158 AXC721158 BGY721158 BQU721158 CAQ721158 CKM721158 CUI721158 DEE721158 DOA721158 DXW721158 EHS721158 ERO721158 FBK721158 FLG721158 FVC721158 GEY721158 GOU721158 GYQ721158 HIM721158 HSI721158 ICE721158 IMA721158 IVW721158 JFS721158 JPO721158 JZK721158 KJG721158 KTC721158 LCY721158 LMU721158 LWQ721158 MGM721158 MQI721158 NAE721158 NKA721158 NTW721158 ODS721158 ONO721158 OXK721158 PHG721158 PRC721158 QAY721158 QKU721158 QUQ721158 REM721158 ROI721158 RYE721158 SIA721158 SRW721158 TBS721158 TLO721158 TVK721158 UFG721158 UPC721158 UYY721158 VIU721158 VSQ721158 WCM721158 WMI721158 WWE721158 Q786694 JS786694 TO786694 ADK786694 ANG786694 AXC786694 BGY786694 BQU786694 CAQ786694 CKM786694 CUI786694 DEE786694 DOA786694 DXW786694 EHS786694 ERO786694 FBK786694 FLG786694 FVC786694 GEY786694 GOU786694 GYQ786694 HIM786694 HSI786694 ICE786694 IMA786694 IVW786694 JFS786694 JPO786694 JZK786694 KJG786694 KTC786694 LCY786694 LMU786694 LWQ786694 MGM786694 MQI786694 NAE786694 NKA786694 NTW786694 ODS786694 ONO786694 OXK786694 PHG786694 PRC786694 QAY786694 QKU786694 QUQ786694 REM786694 ROI786694 RYE786694 SIA786694 SRW786694 TBS786694 TLO786694 TVK786694 UFG786694 UPC786694 UYY786694 VIU786694 VSQ786694 WCM786694 WMI786694 WWE786694 Q852230 JS852230 TO852230 ADK852230 ANG852230 AXC852230 BGY852230 BQU852230 CAQ852230 CKM852230 CUI852230 DEE852230 DOA852230 DXW852230 EHS852230 ERO852230 FBK852230 FLG852230 FVC852230 GEY852230 GOU852230 GYQ852230 HIM852230 HSI852230 ICE852230 IMA852230 IVW852230 JFS852230 JPO852230 JZK852230 KJG852230 KTC852230 LCY852230 LMU852230 LWQ852230 MGM852230 MQI852230 NAE852230 NKA852230 NTW852230 ODS852230 ONO852230 OXK852230 PHG852230 PRC852230 QAY852230 QKU852230 QUQ852230 REM852230 ROI852230 RYE852230 SIA852230 SRW852230 TBS852230 TLO852230 TVK852230 UFG852230 UPC852230 UYY852230 VIU852230 VSQ852230 WCM852230 WMI852230 WWE852230 Q917766 JS917766 TO917766 ADK917766 ANG917766 AXC917766 BGY917766 BQU917766 CAQ917766 CKM917766 CUI917766 DEE917766 DOA917766 DXW917766 EHS917766 ERO917766 FBK917766 FLG917766 FVC917766 GEY917766 GOU917766 GYQ917766 HIM917766 HSI917766 ICE917766 IMA917766 IVW917766 JFS917766 JPO917766 JZK917766 KJG917766 KTC917766 LCY917766 LMU917766 LWQ917766 MGM917766 MQI917766 NAE917766 NKA917766 NTW917766 ODS917766 ONO917766 OXK917766 PHG917766 PRC917766 QAY917766 QKU917766 QUQ917766 REM917766 ROI917766 RYE917766 SIA917766 SRW917766 TBS917766 TLO917766 TVK917766 UFG917766 UPC917766 UYY917766 VIU917766 VSQ917766 WCM917766 WMI917766 WWE917766 Q983302 JS983302 TO983302 ADK983302 ANG983302 AXC983302 BGY983302 BQU983302 CAQ983302 CKM983302 CUI983302 DEE983302 DOA983302 DXW983302 EHS983302 ERO983302 FBK983302 FLG983302 FVC983302 GEY983302 GOU983302 GYQ983302 HIM983302 HSI983302 ICE983302 IMA983302 IVW983302 JFS983302 JPO983302 JZK983302 KJG983302 KTC983302 LCY983302 LMU983302 LWQ983302 MGM983302 MQI983302 NAE983302 NKA983302 NTW983302 ODS983302 ONO983302 OXK983302 PHG983302 PRC983302 QAY983302 QKU983302 QUQ983302 REM983302 ROI983302 RYE983302 SIA983302 SRW983302 TBS983302 TLO983302 TVK983302 UFG983302 UPC983302 UYY983302 VIU983302 VSQ983302 WCM983302 WMI983302 WWE983302 Q38 JS38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Q51 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Q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Q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Q90 JS90 TO90 ADK90 ANG90 AXC90 BGY90 BQU90 CAQ90 CKM90 CUI90 DEE90 DOA90 DXW90 EHS90 ERO90 FBK90 FLG90 FVC90 GEY90 GOU90 GYQ90 HIM90 HSI90 ICE90 IMA90 IVW90 JFS90 JPO90 JZK90 KJG90 KTC90 LCY90 LMU90 LWQ90 MGM90 MQI90 NAE90 NKA90 NTW90 ODS90 ONO90 OXK90 PHG90 PRC90 QAY90 QKU90 QUQ90 REM90 ROI90 RYE90 SIA90 SRW90 TBS90 TLO90 TVK90 UFG90 UPC90 UYY90 VIU90 VSQ90 WCM90 WMI90 WWE90 Q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Q116 JS116 TO116 ADK116 ANG116 AXC116 BGY116 BQU116 CAQ116 CKM116 CUI116 DEE116 DOA116 DXW116 EHS116 ERO116 FBK116 FLG116 FVC116 GEY116 GOU116 GYQ116 HIM116 HSI116 ICE116 IMA116 IVW116 JFS116 JPO116 JZK116 KJG116 KTC116 LCY116 LMU116 LWQ116 MGM116 MQI116 NAE116 NKA116 NTW116 ODS116 ONO116 OXK116 PHG116 PRC116 QAY116 QKU116 QUQ116 REM116 ROI116 RYE116 SIA116 SRW116 TBS116 TLO116 TVK116 UFG116 UPC116 UYY116 VIU116 VSQ116 WCM116 WMI116 WWE116 Q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Q142 JS142 TO142 ADK142 ANG142 AXC142 BGY142 BQU142 CAQ142 CKM142 CUI142 DEE142 DOA142 DXW142 EHS142 ERO142 FBK142 FLG142 FVC142 GEY142 GOU142 GYQ142 HIM142 HSI142 ICE142 IMA142 IVW142 JFS142 JPO142 JZK142 KJG142 KTC142 LCY142 LMU142 LWQ142 MGM142 MQI142 NAE142 NKA142 NTW142 ODS142 ONO142 OXK142 PHG142 PRC142 QAY142 QKU142 QUQ142 REM142 ROI142 RYE142 SIA142 SRW142 TBS142 TLO142 TVK142 UFG142 UPC142 UYY142 VIU142 VSQ142 WCM142 WMI142 WWE142 Q155 JS155 TO155 ADK155 ANG155 AXC155 BGY155 BQU155 CAQ155 CKM155 CUI155 DEE155 DOA155 DXW155 EHS155 ERO155 FBK155 FLG155 FVC155 GEY155 GOU155 GYQ155 HIM155 HSI155 ICE155 IMA155 IVW155 JFS155 JPO155 JZK155 KJG155 KTC155 LCY155 LMU155 LWQ155 MGM155 MQI155 NAE155 NKA155 NTW155 ODS155 ONO155 OXK155 PHG155 PRC155 QAY155 QKU155 QUQ155 REM155 ROI155 RYE155 SIA155 SRW155 TBS155 TLO155 TVK155 UFG155 UPC155 UYY155 VIU155 VSQ155 WCM155 WMI155 WWE155 Q168 JS168 TO168 ADK168 ANG168 AXC168 BGY168 BQU168 CAQ168 CKM168 CUI168 DEE168 DOA168 DXW168 EHS168 ERO168 FBK168 FLG168 FVC168 GEY168 GOU168 GYQ168 HIM168 HSI168 ICE168 IMA168 IVW168 JFS168 JPO168 JZK168 KJG168 KTC168 LCY168 LMU168 LWQ168 MGM168 MQI168 NAE168 NKA168 NTW168 ODS168 ONO168 OXK168 PHG168 PRC168 QAY168 QKU168 QUQ168 REM168 ROI168 RYE168 SIA168 SRW168 TBS168 TLO168 TVK168 UFG168 UPC168 UYY168 VIU168 VSQ168 WCM168 WMI168 WWE168 Q181 JS181 TO181 ADK181 ANG181 AXC181 BGY181 BQU181 CAQ181 CKM181 CUI181 DEE181 DOA181 DXW181 EHS181 ERO181 FBK181 FLG181 FVC181 GEY181 GOU181 GYQ181 HIM181 HSI181 ICE181 IMA181 IVW181 JFS181 JPO181 JZK181 KJG181 KTC181 LCY181 LMU181 LWQ181 MGM181 MQI181 NAE181 NKA181 NTW181 ODS181 ONO181 OXK181 PHG181 PRC181 QAY181 QKU181 QUQ181 REM181 ROI181 RYE181 SIA181 SRW181 TBS181 TLO181 TVK181 UFG181 UPC181 UYY181 VIU181 VSQ181 WCM181 WMI181 WWE181 Q194 JS194 TO194 ADK194 ANG194 AXC194 BGY194 BQU194 CAQ194 CKM194 CUI194 DEE194 DOA194 DXW194 EHS194 ERO194 FBK194 FLG194 FVC194 GEY194 GOU194 GYQ194 HIM194 HSI194 ICE194 IMA194 IVW194 JFS194 JPO194 JZK194 KJG194 KTC194 LCY194 LMU194 LWQ194 MGM194 MQI194 NAE194 NKA194 NTW194 ODS194 ONO194 OXK194 PHG194 PRC194 QAY194 QKU194 QUQ194 REM194 ROI194 RYE194 SIA194 SRW194 TBS194 TLO194 TVK194 UFG194 UPC194 UYY194 VIU194 VSQ194 WCM194 WMI194 WWE194 Q207 JS207 TO207 ADK207 ANG207 AXC207 BGY207 BQU207 CAQ207 CKM207 CUI207 DEE207 DOA207 DXW207 EHS207 ERO207 FBK207 FLG207 FVC207 GEY207 GOU207 GYQ207 HIM207 HSI207 ICE207 IMA207 IVW207 JFS207 JPO207 JZK207 KJG207 KTC207 LCY207 LMU207 LWQ207 MGM207 MQI207 NAE207 NKA207 NTW207 ODS207 ONO207 OXK207 PHG207 PRC207 QAY207 QKU207 QUQ207 REM207 ROI207 RYE207 SIA207 SRW207 TBS207 TLO207 TVK207 UFG207 UPC207 UYY207 VIU207 VSQ207 WCM207 WMI207 WWE207 Q220 JS220 TO220 ADK220 ANG220 AXC220 BGY220 BQU220 CAQ220 CKM220 CUI220 DEE220 DOA220 DXW220 EHS220 ERO220 FBK220 FLG220 FVC220 GEY220 GOU220 GYQ220 HIM220 HSI220 ICE220 IMA220 IVW220 JFS220 JPO220 JZK220 KJG220 KTC220 LCY220 LMU220 LWQ220 MGM220 MQI220 NAE220 NKA220 NTW220 ODS220 ONO220 OXK220 PHG220 PRC220 QAY220 QKU220 QUQ220 REM220 ROI220 RYE220 SIA220 SRW220 TBS220 TLO220 TVK220 UFG220 UPC220 UYY220 VIU220 VSQ220 WCM220 WMI220 WWE220 Q230 JS230 TO230 ADK230 ANG230 AXC230 BGY230 BQU230 CAQ230 CKM230 CUI230 DEE230 DOA230 DXW230 EHS230 ERO230 FBK230 FLG230 FVC230 GEY230 GOU230 GYQ230 HIM230 HSI230 ICE230 IMA230 IVW230 JFS230 JPO230 JZK230 KJG230 KTC230 LCY230 LMU230 LWQ230 MGM230 MQI230 NAE230 NKA230 NTW230 ODS230 ONO230 OXK230 PHG230 PRC230 QAY230 QKU230 QUQ230 REM230 ROI230 RYE230 SIA230 SRW230 TBS230 TLO230 TVK230 UFG230 UPC230 UYY230 VIU230 VSQ230 WCM230 WMI230 WWE230 Q239 JS239 TO239 ADK239 ANG239 AXC239 BGY239 BQU239 CAQ239 CKM239 CUI239 DEE239 DOA239 DXW239 EHS239 ERO239 FBK239 FLG239 FVC239 GEY239 GOU239 GYQ239 HIM239 HSI239 ICE239 IMA239 IVW239 JFS239 JPO239 JZK239 KJG239 KTC239 LCY239 LMU239 LWQ239 MGM239 MQI239 NAE239 NKA239 NTW239 ODS239 ONO239 OXK239 PHG239 PRC239 QAY239 QKU239 QUQ239 REM239 ROI239 RYE239 SIA239 SRW239 TBS239 TLO239 TVK239 UFG239 UPC239 UYY239 VIU239 VSQ239 WCM239 WMI239 WWE239 Q248 JS248 TO248 ADK248 ANG248 AXC248 BGY248 BQU248 CAQ248 CKM248 CUI248 DEE248 DOA248 DXW248 EHS248 ERO248 FBK248 FLG248 FVC248 GEY248 GOU248 GYQ248 HIM248 HSI248 ICE248 IMA248 IVW248 JFS248 JPO248 JZK248 KJG248 KTC248 LCY248 LMU248 LWQ248 MGM248 MQI248 NAE248 NKA248 NTW248 ODS248 ONO248 OXK248 PHG248 PRC248 QAY248 QKU248 QUQ248 REM248 ROI248 RYE248 SIA248 SRW248 TBS248 TLO248 TVK248 UFG248 UPC248 UYY248 VIU248 VSQ248 WCM248 WMI248 WWE248 Q257 JS257 TO257 ADK257 ANG257 AXC257 BGY257 BQU257 CAQ257 CKM257 CUI257 DEE257 DOA257 DXW257 EHS257 ERO257 FBK257 FLG257 FVC257 GEY257 GOU257 GYQ257 HIM257 HSI257 ICE257 IMA257 IVW257 JFS257 JPO257 JZK257 KJG257 KTC257 LCY257 LMU257 LWQ257 MGM257 MQI257 NAE257 NKA257 NTW257 ODS257 ONO257 OXK257 PHG257 PRC257 QAY257 QKU257 QUQ257 REM257 ROI257 RYE257 SIA257 SRW257 TBS257 TLO257 TVK257 UFG257 UPC257 UYY257 VIU257 VSQ257 WCM257 WMI257 WWE257 Q266 JS266 TO266 ADK266 ANG266 AXC266 BGY266 BQU266 CAQ266 CKM266 CUI266 DEE266 DOA266 DXW266 EHS266 ERO266 FBK266 FLG266 FVC266 GEY266 GOU266 GYQ266 HIM266 HSI266 ICE266 IMA266 IVW266 JFS266 JPO266 JZK266 KJG266 KTC266 LCY266 LMU266 LWQ266 MGM266 MQI266 NAE266 NKA266 NTW266 ODS266 ONO266 OXK266 PHG266 PRC266 QAY266 QKU266 QUQ266 REM266 ROI266 RYE266 SIA266 SRW266 TBS266 TLO266 TVK266 UFG266 UPC266 UYY266 VIU266 VSQ266 WCM266 WMI266 WWE266 X257 X65798 X131334 X196870 X262406 X327942 X393478 X459014 X524550 X590086 X655622 X721158 X786694 X852230 X917766 X983302 X25 X38 X51 X64 X77 X90 X103 X116 X129 X142 X155 X168 X181 X194 X207 X220 X230 X239 X248 X266 Q29 JS29 TO29 ADK29 ANG29 AXC29 BGY29 BQU29 CAQ29 CKM29 CUI29 DEE29 DOA29 DXW29 EHS29 ERO29 FBK29 FLG29 FVC29 GEY29 GOU29 GYQ29 HIM29 HSI29 ICE29 IMA29 IVW29 JFS29 JPO29 JZK29 KJG29 KTC29 LCY29 LMU29 LWQ29 MGM29 MQI29 NAE29 NKA29 NTW29 ODS29 ONO29 OXK29 PHG29 PRC29 QAY29 QKU29 QUQ29 REM29 ROI29 RYE29 SIA29 SRW29 TBS29 TLO29 TVK29 UFG29 UPC29 UYY29 VIU29 VSQ29 WCM29 WMI29 WWE29 X29 Q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WWE42 X42 Q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X55 Q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X68 Q81 JS81 TO81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X81 Q94 JS94 TO94 ADK94 ANG94 AXC94 BGY94 BQU94 CAQ94 CKM94 CUI94 DEE94 DOA94 DXW94 EHS94 ERO94 FBK94 FLG94 FVC94 GEY94 GOU94 GYQ94 HIM94 HSI94 ICE94 IMA94 IVW94 JFS94 JPO94 JZK94 KJG94 KTC94 LCY94 LMU94 LWQ94 MGM94 MQI94 NAE94 NKA94 NTW94 ODS94 ONO94 OXK94 PHG94 PRC94 QAY94 QKU94 QUQ94 REM94 ROI94 RYE94 SIA94 SRW94 TBS94 TLO94 TVK94 UFG94 UPC94 UYY94 VIU94 VSQ94 WCM94 WMI94 WWE94 X94 Q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X107 Q120 JS120 TO120 ADK120 ANG120 AXC120 BGY120 BQU120 CAQ120 CKM120 CUI120 DEE120 DOA120 DXW120 EHS120 ERO120 FBK120 FLG120 FVC120 GEY120 GOU120 GYQ120 HIM120 HSI120 ICE120 IMA120 IVW120 JFS120 JPO120 JZK120 KJG120 KTC120 LCY120 LMU120 LWQ120 MGM120 MQI120 NAE120 NKA120 NTW120 ODS120 ONO120 OXK120 PHG120 PRC120 QAY120 QKU120 QUQ120 REM120 ROI120 RYE120 SIA120 SRW120 TBS120 TLO120 TVK120 UFG120 UPC120 UYY120 VIU120 VSQ120 WCM120 WMI120 WWE120 X120 Q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X133 Q146 JS146 TO146 ADK146 ANG146 AXC146 BGY146 BQU146 CAQ146 CKM146 CUI146 DEE146 DOA146 DXW146 EHS146 ERO146 FBK146 FLG146 FVC146 GEY146 GOU146 GYQ146 HIM146 HSI146 ICE146 IMA146 IVW146 JFS146 JPO146 JZK146 KJG146 KTC146 LCY146 LMU146 LWQ146 MGM146 MQI146 NAE146 NKA146 NTW146 ODS146 ONO146 OXK146 PHG146 PRC146 QAY146 QKU146 QUQ146 REM146 ROI146 RYE146 SIA146 SRW146 TBS146 TLO146 TVK146 UFG146 UPC146 UYY146 VIU146 VSQ146 WCM146 WMI146 WWE146 X146 Q159 JS159 TO159 ADK159 ANG159 AXC159 BGY159 BQU159 CAQ159 CKM159 CUI159 DEE159 DOA159 DXW159 EHS159 ERO159 FBK159 FLG159 FVC159 GEY159 GOU159 GYQ159 HIM159 HSI159 ICE159 IMA159 IVW159 JFS159 JPO159 JZK159 KJG159 KTC159 LCY159 LMU159 LWQ159 MGM159 MQI159 NAE159 NKA159 NTW159 ODS159 ONO159 OXK159 PHG159 PRC159 QAY159 QKU159 QUQ159 REM159 ROI159 RYE159 SIA159 SRW159 TBS159 TLO159 TVK159 UFG159 UPC159 UYY159 VIU159 VSQ159 WCM159 WMI159 WWE159 X159 Q172 JS172 TO172 ADK172 ANG172 AXC172 BGY172 BQU172 CAQ172 CKM172 CUI172 DEE172 DOA172 DXW172 EHS172 ERO172 FBK172 FLG172 FVC172 GEY172 GOU172 GYQ172 HIM172 HSI172 ICE172 IMA172 IVW172 JFS172 JPO172 JZK172 KJG172 KTC172 LCY172 LMU172 LWQ172 MGM172 MQI172 NAE172 NKA172 NTW172 ODS172 ONO172 OXK172 PHG172 PRC172 QAY172 QKU172 QUQ172 REM172 ROI172 RYE172 SIA172 SRW172 TBS172 TLO172 TVK172 UFG172 UPC172 UYY172 VIU172 VSQ172 WCM172 WMI172 WWE172 X172 Q185 JS185 TO185 ADK185 ANG185 AXC185 BGY185 BQU185 CAQ185 CKM185 CUI185 DEE185 DOA185 DXW185 EHS185 ERO185 FBK185 FLG185 FVC185 GEY185 GOU185 GYQ185 HIM185 HSI185 ICE185 IMA185 IVW185 JFS185 JPO185 JZK185 KJG185 KTC185 LCY185 LMU185 LWQ185 MGM185 MQI185 NAE185 NKA185 NTW185 ODS185 ONO185 OXK185 PHG185 PRC185 QAY185 QKU185 QUQ185 REM185 ROI185 RYE185 SIA185 SRW185 TBS185 TLO185 TVK185 UFG185 UPC185 UYY185 VIU185 VSQ185 WCM185 WMI185 WWE185 X185 Q198 JS198 TO198 ADK198 ANG198 AXC198 BGY198 BQU198 CAQ198 CKM198 CUI198 DEE198 DOA198 DXW198 EHS198 ERO198 FBK198 FLG198 FVC198 GEY198 GOU198 GYQ198 HIM198 HSI198 ICE198 IMA198 IVW198 JFS198 JPO198 JZK198 KJG198 KTC198 LCY198 LMU198 LWQ198 MGM198 MQI198 NAE198 NKA198 NTW198 ODS198 ONO198 OXK198 PHG198 PRC198 QAY198 QKU198 QUQ198 REM198 ROI198 RYE198 SIA198 SRW198 TBS198 TLO198 TVK198 UFG198 UPC198 UYY198 VIU198 VSQ198 WCM198 WMI198 WWE198 X198 Q211 JS211 TO211 ADK211 ANG211 AXC211 BGY211 BQU211 CAQ211 CKM211 CUI211 DEE211 DOA211 DXW211 EHS211 ERO211 FBK211 FLG211 FVC211 GEY211 GOU211 GYQ211 HIM211 HSI211 ICE211 IMA211 IVW211 JFS211 JPO211 JZK211 KJG211 KTC211 LCY211 LMU211 LWQ211 MGM211 MQI211 NAE211 NKA211 NTW211 ODS211 ONO211 OXK211 PHG211 PRC211 QAY211 QKU211 QUQ211 REM211 ROI211 RYE211 SIA211 SRW211 TBS211 TLO211 TVK211 UFG211 UPC211 UYY211 VIU211 VSQ211 WCM211 WMI211 WWE211 X211 Q224 JS224 TO224 ADK224 ANG224 AXC224 BGY224 BQU224 CAQ224 CKM224 CUI224 DEE224 DOA224 DXW224 EHS224 ERO224 FBK224 FLG224 FVC224 GEY224 GOU224 GYQ224 HIM224 HSI224 ICE224 IMA224 IVW224 JFS224 JPO224 JZK224 KJG224 KTC224 LCY224 LMU224 LWQ224 MGM224 MQI224 NAE224 NKA224 NTW224 ODS224 ONO224 OXK224 PHG224 PRC224 QAY224 QKU224 QUQ224 REM224 ROI224 RYE224 SIA224 SRW224 TBS224 TLO224 TVK224 UFG224 UPC224 UYY224 VIU224 VSQ224 WCM224 WMI224 WWE224 X224 Q233 JS233 TO233 ADK233 ANG233 AXC233 BGY233 BQU233 CAQ233 CKM233 CUI233 DEE233 DOA233 DXW233 EHS233 ERO233 FBK233 FLG233 FVC233 GEY233 GOU233 GYQ233 HIM233 HSI233 ICE233 IMA233 IVW233 JFS233 JPO233 JZK233 KJG233 KTC233 LCY233 LMU233 LWQ233 MGM233 MQI233 NAE233 NKA233 NTW233 ODS233 ONO233 OXK233 PHG233 PRC233 QAY233 QKU233 QUQ233 REM233 ROI233 RYE233 SIA233 SRW233 TBS233 TLO233 TVK233 UFG233 UPC233 UYY233 VIU233 VSQ233 WCM233 WMI233 WWE233 X233 Q242 JS242 TO242 ADK242 ANG242 AXC242 BGY242 BQU242 CAQ242 CKM242 CUI242 DEE242 DOA242 DXW242 EHS242 ERO242 FBK242 FLG242 FVC242 GEY242 GOU242 GYQ242 HIM242 HSI242 ICE242 IMA242 IVW242 JFS242 JPO242 JZK242 KJG242 KTC242 LCY242 LMU242 LWQ242 MGM242 MQI242 NAE242 NKA242 NTW242 ODS242 ONO242 OXK242 PHG242 PRC242 QAY242 QKU242 QUQ242 REM242 ROI242 RYE242 SIA242 SRW242 TBS242 TLO242 TVK242 UFG242 UPC242 UYY242 VIU242 VSQ242 WCM242 WMI242 WWE242 X242 Q251 JS251 TO251 ADK251 ANG251 AXC251 BGY251 BQU251 CAQ251 CKM251 CUI251 DEE251 DOA251 DXW251 EHS251 ERO251 FBK251 FLG251 FVC251 GEY251 GOU251 GYQ251 HIM251 HSI251 ICE251 IMA251 IVW251 JFS251 JPO251 JZK251 KJG251 KTC251 LCY251 LMU251 LWQ251 MGM251 MQI251 NAE251 NKA251 NTW251 ODS251 ONO251 OXK251 PHG251 PRC251 QAY251 QKU251 QUQ251 REM251 ROI251 RYE251 SIA251 SRW251 TBS251 TLO251 TVK251 UFG251 UPC251 UYY251 VIU251 VSQ251 WCM251 WMI251 WWE251 X251 Q260 JS260 TO260 ADK260 ANG260 AXC260 BGY260 BQU260 CAQ260 CKM260 CUI260 DEE260 DOA260 DXW260 EHS260 ERO260 FBK260 FLG260 FVC260 GEY260 GOU260 GYQ260 HIM260 HSI260 ICE260 IMA260 IVW260 JFS260 JPO260 JZK260 KJG260 KTC260 LCY260 LMU260 LWQ260 MGM260 MQI260 NAE260 NKA260 NTW260 ODS260 ONO260 OXK260 PHG260 PRC260 QAY260 QKU260 QUQ260 REM260 ROI260 RYE260 SIA260 SRW260 TBS260 TLO260 TVK260 UFG260 UPC260 UYY260 VIU260 VSQ260 WCM260 WMI260 WWE260 X260 Q269 JS269 TO269 ADK269 ANG269 AXC269 BGY269 BQU269 CAQ269 CKM269 CUI269 DEE269 DOA269 DXW269 EHS269 ERO269 FBK269 FLG269 FVC269 GEY269 GOU269 GYQ269 HIM269 HSI269 ICE269 IMA269 IVW269 JFS269 JPO269 JZK269 KJG269 KTC269 LCY269 LMU269 LWQ269 MGM269 MQI269 NAE269 NKA269 NTW269 ODS269 ONO269 OXK269 PHG269 PRC269 QAY269 QKU269 QUQ269 REM269 ROI269 RYE269 SIA269 SRW269 TBS269 TLO269 TVK269 UFG269 UPC269 UYY269 VIU269 VSQ269 WCM269 WMI269 WWE269 X269"/>
    <dataValidation allowBlank="1" sqref="WVZ983303:WWK983309 JN65799:JY65805 TJ65799:TU65805 ADF65799:ADQ65805 ANB65799:ANM65805 AWX65799:AXI65805 BGT65799:BHE65805 BQP65799:BRA65805 CAL65799:CAW65805 CKH65799:CKS65805 CUD65799:CUO65805 DDZ65799:DEK65805 DNV65799:DOG65805 DXR65799:DYC65805 EHN65799:EHY65805 ERJ65799:ERU65805 FBF65799:FBQ65805 FLB65799:FLM65805 FUX65799:FVI65805 GET65799:GFE65805 GOP65799:GPA65805 GYL65799:GYW65805 HIH65799:HIS65805 HSD65799:HSO65805 IBZ65799:ICK65805 ILV65799:IMG65805 IVR65799:IWC65805 JFN65799:JFY65805 JPJ65799:JPU65805 JZF65799:JZQ65805 KJB65799:KJM65805 KSX65799:KTI65805 LCT65799:LDE65805 LMP65799:LNA65805 LWL65799:LWW65805 MGH65799:MGS65805 MQD65799:MQO65805 MZZ65799:NAK65805 NJV65799:NKG65805 NTR65799:NUC65805 ODN65799:ODY65805 ONJ65799:ONU65805 OXF65799:OXQ65805 PHB65799:PHM65805 PQX65799:PRI65805 QAT65799:QBE65805 QKP65799:QLA65805 QUL65799:QUW65805 REH65799:RES65805 ROD65799:ROO65805 RXZ65799:RYK65805 SHV65799:SIG65805 SRR65799:SSC65805 TBN65799:TBY65805 TLJ65799:TLU65805 TVF65799:TVQ65805 UFB65799:UFM65805 UOX65799:UPI65805 UYT65799:UZE65805 VIP65799:VJA65805 VSL65799:VSW65805 WCH65799:WCS65805 WMD65799:WMO65805 WVZ65799:WWK65805 JN131335:JY131341 TJ131335:TU131341 ADF131335:ADQ131341 ANB131335:ANM131341 AWX131335:AXI131341 BGT131335:BHE131341 BQP131335:BRA131341 CAL131335:CAW131341 CKH131335:CKS131341 CUD131335:CUO131341 DDZ131335:DEK131341 DNV131335:DOG131341 DXR131335:DYC131341 EHN131335:EHY131341 ERJ131335:ERU131341 FBF131335:FBQ131341 FLB131335:FLM131341 FUX131335:FVI131341 GET131335:GFE131341 GOP131335:GPA131341 GYL131335:GYW131341 HIH131335:HIS131341 HSD131335:HSO131341 IBZ131335:ICK131341 ILV131335:IMG131341 IVR131335:IWC131341 JFN131335:JFY131341 JPJ131335:JPU131341 JZF131335:JZQ131341 KJB131335:KJM131341 KSX131335:KTI131341 LCT131335:LDE131341 LMP131335:LNA131341 LWL131335:LWW131341 MGH131335:MGS131341 MQD131335:MQO131341 MZZ131335:NAK131341 NJV131335:NKG131341 NTR131335:NUC131341 ODN131335:ODY131341 ONJ131335:ONU131341 OXF131335:OXQ131341 PHB131335:PHM131341 PQX131335:PRI131341 QAT131335:QBE131341 QKP131335:QLA131341 QUL131335:QUW131341 REH131335:RES131341 ROD131335:ROO131341 RXZ131335:RYK131341 SHV131335:SIG131341 SRR131335:SSC131341 TBN131335:TBY131341 TLJ131335:TLU131341 TVF131335:TVQ131341 UFB131335:UFM131341 UOX131335:UPI131341 UYT131335:UZE131341 VIP131335:VJA131341 VSL131335:VSW131341 WCH131335:WCS131341 WMD131335:WMO131341 WVZ131335:WWK131341 JN196871:JY196877 TJ196871:TU196877 ADF196871:ADQ196877 ANB196871:ANM196877 AWX196871:AXI196877 BGT196871:BHE196877 BQP196871:BRA196877 CAL196871:CAW196877 CKH196871:CKS196877 CUD196871:CUO196877 DDZ196871:DEK196877 DNV196871:DOG196877 DXR196871:DYC196877 EHN196871:EHY196877 ERJ196871:ERU196877 FBF196871:FBQ196877 FLB196871:FLM196877 FUX196871:FVI196877 GET196871:GFE196877 GOP196871:GPA196877 GYL196871:GYW196877 HIH196871:HIS196877 HSD196871:HSO196877 IBZ196871:ICK196877 ILV196871:IMG196877 IVR196871:IWC196877 JFN196871:JFY196877 JPJ196871:JPU196877 JZF196871:JZQ196877 KJB196871:KJM196877 KSX196871:KTI196877 LCT196871:LDE196877 LMP196871:LNA196877 LWL196871:LWW196877 MGH196871:MGS196877 MQD196871:MQO196877 MZZ196871:NAK196877 NJV196871:NKG196877 NTR196871:NUC196877 ODN196871:ODY196877 ONJ196871:ONU196877 OXF196871:OXQ196877 PHB196871:PHM196877 PQX196871:PRI196877 QAT196871:QBE196877 QKP196871:QLA196877 QUL196871:QUW196877 REH196871:RES196877 ROD196871:ROO196877 RXZ196871:RYK196877 SHV196871:SIG196877 SRR196871:SSC196877 TBN196871:TBY196877 TLJ196871:TLU196877 TVF196871:TVQ196877 UFB196871:UFM196877 UOX196871:UPI196877 UYT196871:UZE196877 VIP196871:VJA196877 VSL196871:VSW196877 WCH196871:WCS196877 WMD196871:WMO196877 WVZ196871:WWK196877 JN262407:JY262413 TJ262407:TU262413 ADF262407:ADQ262413 ANB262407:ANM262413 AWX262407:AXI262413 BGT262407:BHE262413 BQP262407:BRA262413 CAL262407:CAW262413 CKH262407:CKS262413 CUD262407:CUO262413 DDZ262407:DEK262413 DNV262407:DOG262413 DXR262407:DYC262413 EHN262407:EHY262413 ERJ262407:ERU262413 FBF262407:FBQ262413 FLB262407:FLM262413 FUX262407:FVI262413 GET262407:GFE262413 GOP262407:GPA262413 GYL262407:GYW262413 HIH262407:HIS262413 HSD262407:HSO262413 IBZ262407:ICK262413 ILV262407:IMG262413 IVR262407:IWC262413 JFN262407:JFY262413 JPJ262407:JPU262413 JZF262407:JZQ262413 KJB262407:KJM262413 KSX262407:KTI262413 LCT262407:LDE262413 LMP262407:LNA262413 LWL262407:LWW262413 MGH262407:MGS262413 MQD262407:MQO262413 MZZ262407:NAK262413 NJV262407:NKG262413 NTR262407:NUC262413 ODN262407:ODY262413 ONJ262407:ONU262413 OXF262407:OXQ262413 PHB262407:PHM262413 PQX262407:PRI262413 QAT262407:QBE262413 QKP262407:QLA262413 QUL262407:QUW262413 REH262407:RES262413 ROD262407:ROO262413 RXZ262407:RYK262413 SHV262407:SIG262413 SRR262407:SSC262413 TBN262407:TBY262413 TLJ262407:TLU262413 TVF262407:TVQ262413 UFB262407:UFM262413 UOX262407:UPI262413 UYT262407:UZE262413 VIP262407:VJA262413 VSL262407:VSW262413 WCH262407:WCS262413 WMD262407:WMO262413 WVZ262407:WWK262413 JN327943:JY327949 TJ327943:TU327949 ADF327943:ADQ327949 ANB327943:ANM327949 AWX327943:AXI327949 BGT327943:BHE327949 BQP327943:BRA327949 CAL327943:CAW327949 CKH327943:CKS327949 CUD327943:CUO327949 DDZ327943:DEK327949 DNV327943:DOG327949 DXR327943:DYC327949 EHN327943:EHY327949 ERJ327943:ERU327949 FBF327943:FBQ327949 FLB327943:FLM327949 FUX327943:FVI327949 GET327943:GFE327949 GOP327943:GPA327949 GYL327943:GYW327949 HIH327943:HIS327949 HSD327943:HSO327949 IBZ327943:ICK327949 ILV327943:IMG327949 IVR327943:IWC327949 JFN327943:JFY327949 JPJ327943:JPU327949 JZF327943:JZQ327949 KJB327943:KJM327949 KSX327943:KTI327949 LCT327943:LDE327949 LMP327943:LNA327949 LWL327943:LWW327949 MGH327943:MGS327949 MQD327943:MQO327949 MZZ327943:NAK327949 NJV327943:NKG327949 NTR327943:NUC327949 ODN327943:ODY327949 ONJ327943:ONU327949 OXF327943:OXQ327949 PHB327943:PHM327949 PQX327943:PRI327949 QAT327943:QBE327949 QKP327943:QLA327949 QUL327943:QUW327949 REH327943:RES327949 ROD327943:ROO327949 RXZ327943:RYK327949 SHV327943:SIG327949 SRR327943:SSC327949 TBN327943:TBY327949 TLJ327943:TLU327949 TVF327943:TVQ327949 UFB327943:UFM327949 UOX327943:UPI327949 UYT327943:UZE327949 VIP327943:VJA327949 VSL327943:VSW327949 WCH327943:WCS327949 WMD327943:WMO327949 WVZ327943:WWK327949 JN393479:JY393485 TJ393479:TU393485 ADF393479:ADQ393485 ANB393479:ANM393485 AWX393479:AXI393485 BGT393479:BHE393485 BQP393479:BRA393485 CAL393479:CAW393485 CKH393479:CKS393485 CUD393479:CUO393485 DDZ393479:DEK393485 DNV393479:DOG393485 DXR393479:DYC393485 EHN393479:EHY393485 ERJ393479:ERU393485 FBF393479:FBQ393485 FLB393479:FLM393485 FUX393479:FVI393485 GET393479:GFE393485 GOP393479:GPA393485 GYL393479:GYW393485 HIH393479:HIS393485 HSD393479:HSO393485 IBZ393479:ICK393485 ILV393479:IMG393485 IVR393479:IWC393485 JFN393479:JFY393485 JPJ393479:JPU393485 JZF393479:JZQ393485 KJB393479:KJM393485 KSX393479:KTI393485 LCT393479:LDE393485 LMP393479:LNA393485 LWL393479:LWW393485 MGH393479:MGS393485 MQD393479:MQO393485 MZZ393479:NAK393485 NJV393479:NKG393485 NTR393479:NUC393485 ODN393479:ODY393485 ONJ393479:ONU393485 OXF393479:OXQ393485 PHB393479:PHM393485 PQX393479:PRI393485 QAT393479:QBE393485 QKP393479:QLA393485 QUL393479:QUW393485 REH393479:RES393485 ROD393479:ROO393485 RXZ393479:RYK393485 SHV393479:SIG393485 SRR393479:SSC393485 TBN393479:TBY393485 TLJ393479:TLU393485 TVF393479:TVQ393485 UFB393479:UFM393485 UOX393479:UPI393485 UYT393479:UZE393485 VIP393479:VJA393485 VSL393479:VSW393485 WCH393479:WCS393485 WMD393479:WMO393485 WVZ393479:WWK393485 JN459015:JY459021 TJ459015:TU459021 ADF459015:ADQ459021 ANB459015:ANM459021 AWX459015:AXI459021 BGT459015:BHE459021 BQP459015:BRA459021 CAL459015:CAW459021 CKH459015:CKS459021 CUD459015:CUO459021 DDZ459015:DEK459021 DNV459015:DOG459021 DXR459015:DYC459021 EHN459015:EHY459021 ERJ459015:ERU459021 FBF459015:FBQ459021 FLB459015:FLM459021 FUX459015:FVI459021 GET459015:GFE459021 GOP459015:GPA459021 GYL459015:GYW459021 HIH459015:HIS459021 HSD459015:HSO459021 IBZ459015:ICK459021 ILV459015:IMG459021 IVR459015:IWC459021 JFN459015:JFY459021 JPJ459015:JPU459021 JZF459015:JZQ459021 KJB459015:KJM459021 KSX459015:KTI459021 LCT459015:LDE459021 LMP459015:LNA459021 LWL459015:LWW459021 MGH459015:MGS459021 MQD459015:MQO459021 MZZ459015:NAK459021 NJV459015:NKG459021 NTR459015:NUC459021 ODN459015:ODY459021 ONJ459015:ONU459021 OXF459015:OXQ459021 PHB459015:PHM459021 PQX459015:PRI459021 QAT459015:QBE459021 QKP459015:QLA459021 QUL459015:QUW459021 REH459015:RES459021 ROD459015:ROO459021 RXZ459015:RYK459021 SHV459015:SIG459021 SRR459015:SSC459021 TBN459015:TBY459021 TLJ459015:TLU459021 TVF459015:TVQ459021 UFB459015:UFM459021 UOX459015:UPI459021 UYT459015:UZE459021 VIP459015:VJA459021 VSL459015:VSW459021 WCH459015:WCS459021 WMD459015:WMO459021 WVZ459015:WWK459021 JN524551:JY524557 TJ524551:TU524557 ADF524551:ADQ524557 ANB524551:ANM524557 AWX524551:AXI524557 BGT524551:BHE524557 BQP524551:BRA524557 CAL524551:CAW524557 CKH524551:CKS524557 CUD524551:CUO524557 DDZ524551:DEK524557 DNV524551:DOG524557 DXR524551:DYC524557 EHN524551:EHY524557 ERJ524551:ERU524557 FBF524551:FBQ524557 FLB524551:FLM524557 FUX524551:FVI524557 GET524551:GFE524557 GOP524551:GPA524557 GYL524551:GYW524557 HIH524551:HIS524557 HSD524551:HSO524557 IBZ524551:ICK524557 ILV524551:IMG524557 IVR524551:IWC524557 JFN524551:JFY524557 JPJ524551:JPU524557 JZF524551:JZQ524557 KJB524551:KJM524557 KSX524551:KTI524557 LCT524551:LDE524557 LMP524551:LNA524557 LWL524551:LWW524557 MGH524551:MGS524557 MQD524551:MQO524557 MZZ524551:NAK524557 NJV524551:NKG524557 NTR524551:NUC524557 ODN524551:ODY524557 ONJ524551:ONU524557 OXF524551:OXQ524557 PHB524551:PHM524557 PQX524551:PRI524557 QAT524551:QBE524557 QKP524551:QLA524557 QUL524551:QUW524557 REH524551:RES524557 ROD524551:ROO524557 RXZ524551:RYK524557 SHV524551:SIG524557 SRR524551:SSC524557 TBN524551:TBY524557 TLJ524551:TLU524557 TVF524551:TVQ524557 UFB524551:UFM524557 UOX524551:UPI524557 UYT524551:UZE524557 VIP524551:VJA524557 VSL524551:VSW524557 WCH524551:WCS524557 WMD524551:WMO524557 WVZ524551:WWK524557 JN590087:JY590093 TJ590087:TU590093 ADF590087:ADQ590093 ANB590087:ANM590093 AWX590087:AXI590093 BGT590087:BHE590093 BQP590087:BRA590093 CAL590087:CAW590093 CKH590087:CKS590093 CUD590087:CUO590093 DDZ590087:DEK590093 DNV590087:DOG590093 DXR590087:DYC590093 EHN590087:EHY590093 ERJ590087:ERU590093 FBF590087:FBQ590093 FLB590087:FLM590093 FUX590087:FVI590093 GET590087:GFE590093 GOP590087:GPA590093 GYL590087:GYW590093 HIH590087:HIS590093 HSD590087:HSO590093 IBZ590087:ICK590093 ILV590087:IMG590093 IVR590087:IWC590093 JFN590087:JFY590093 JPJ590087:JPU590093 JZF590087:JZQ590093 KJB590087:KJM590093 KSX590087:KTI590093 LCT590087:LDE590093 LMP590087:LNA590093 LWL590087:LWW590093 MGH590087:MGS590093 MQD590087:MQO590093 MZZ590087:NAK590093 NJV590087:NKG590093 NTR590087:NUC590093 ODN590087:ODY590093 ONJ590087:ONU590093 OXF590087:OXQ590093 PHB590087:PHM590093 PQX590087:PRI590093 QAT590087:QBE590093 QKP590087:QLA590093 QUL590087:QUW590093 REH590087:RES590093 ROD590087:ROO590093 RXZ590087:RYK590093 SHV590087:SIG590093 SRR590087:SSC590093 TBN590087:TBY590093 TLJ590087:TLU590093 TVF590087:TVQ590093 UFB590087:UFM590093 UOX590087:UPI590093 UYT590087:UZE590093 VIP590087:VJA590093 VSL590087:VSW590093 WCH590087:WCS590093 WMD590087:WMO590093 WVZ590087:WWK590093 JN655623:JY655629 TJ655623:TU655629 ADF655623:ADQ655629 ANB655623:ANM655629 AWX655623:AXI655629 BGT655623:BHE655629 BQP655623:BRA655629 CAL655623:CAW655629 CKH655623:CKS655629 CUD655623:CUO655629 DDZ655623:DEK655629 DNV655623:DOG655629 DXR655623:DYC655629 EHN655623:EHY655629 ERJ655623:ERU655629 FBF655623:FBQ655629 FLB655623:FLM655629 FUX655623:FVI655629 GET655623:GFE655629 GOP655623:GPA655629 GYL655623:GYW655629 HIH655623:HIS655629 HSD655623:HSO655629 IBZ655623:ICK655629 ILV655623:IMG655629 IVR655623:IWC655629 JFN655623:JFY655629 JPJ655623:JPU655629 JZF655623:JZQ655629 KJB655623:KJM655629 KSX655623:KTI655629 LCT655623:LDE655629 LMP655623:LNA655629 LWL655623:LWW655629 MGH655623:MGS655629 MQD655623:MQO655629 MZZ655623:NAK655629 NJV655623:NKG655629 NTR655623:NUC655629 ODN655623:ODY655629 ONJ655623:ONU655629 OXF655623:OXQ655629 PHB655623:PHM655629 PQX655623:PRI655629 QAT655623:QBE655629 QKP655623:QLA655629 QUL655623:QUW655629 REH655623:RES655629 ROD655623:ROO655629 RXZ655623:RYK655629 SHV655623:SIG655629 SRR655623:SSC655629 TBN655623:TBY655629 TLJ655623:TLU655629 TVF655623:TVQ655629 UFB655623:UFM655629 UOX655623:UPI655629 UYT655623:UZE655629 VIP655623:VJA655629 VSL655623:VSW655629 WCH655623:WCS655629 WMD655623:WMO655629 WVZ655623:WWK655629 JN721159:JY721165 TJ721159:TU721165 ADF721159:ADQ721165 ANB721159:ANM721165 AWX721159:AXI721165 BGT721159:BHE721165 BQP721159:BRA721165 CAL721159:CAW721165 CKH721159:CKS721165 CUD721159:CUO721165 DDZ721159:DEK721165 DNV721159:DOG721165 DXR721159:DYC721165 EHN721159:EHY721165 ERJ721159:ERU721165 FBF721159:FBQ721165 FLB721159:FLM721165 FUX721159:FVI721165 GET721159:GFE721165 GOP721159:GPA721165 GYL721159:GYW721165 HIH721159:HIS721165 HSD721159:HSO721165 IBZ721159:ICK721165 ILV721159:IMG721165 IVR721159:IWC721165 JFN721159:JFY721165 JPJ721159:JPU721165 JZF721159:JZQ721165 KJB721159:KJM721165 KSX721159:KTI721165 LCT721159:LDE721165 LMP721159:LNA721165 LWL721159:LWW721165 MGH721159:MGS721165 MQD721159:MQO721165 MZZ721159:NAK721165 NJV721159:NKG721165 NTR721159:NUC721165 ODN721159:ODY721165 ONJ721159:ONU721165 OXF721159:OXQ721165 PHB721159:PHM721165 PQX721159:PRI721165 QAT721159:QBE721165 QKP721159:QLA721165 QUL721159:QUW721165 REH721159:RES721165 ROD721159:ROO721165 RXZ721159:RYK721165 SHV721159:SIG721165 SRR721159:SSC721165 TBN721159:TBY721165 TLJ721159:TLU721165 TVF721159:TVQ721165 UFB721159:UFM721165 UOX721159:UPI721165 UYT721159:UZE721165 VIP721159:VJA721165 VSL721159:VSW721165 WCH721159:WCS721165 WMD721159:WMO721165 WVZ721159:WWK721165 JN786695:JY786701 TJ786695:TU786701 ADF786695:ADQ786701 ANB786695:ANM786701 AWX786695:AXI786701 BGT786695:BHE786701 BQP786695:BRA786701 CAL786695:CAW786701 CKH786695:CKS786701 CUD786695:CUO786701 DDZ786695:DEK786701 DNV786695:DOG786701 DXR786695:DYC786701 EHN786695:EHY786701 ERJ786695:ERU786701 FBF786695:FBQ786701 FLB786695:FLM786701 FUX786695:FVI786701 GET786695:GFE786701 GOP786695:GPA786701 GYL786695:GYW786701 HIH786695:HIS786701 HSD786695:HSO786701 IBZ786695:ICK786701 ILV786695:IMG786701 IVR786695:IWC786701 JFN786695:JFY786701 JPJ786695:JPU786701 JZF786695:JZQ786701 KJB786695:KJM786701 KSX786695:KTI786701 LCT786695:LDE786701 LMP786695:LNA786701 LWL786695:LWW786701 MGH786695:MGS786701 MQD786695:MQO786701 MZZ786695:NAK786701 NJV786695:NKG786701 NTR786695:NUC786701 ODN786695:ODY786701 ONJ786695:ONU786701 OXF786695:OXQ786701 PHB786695:PHM786701 PQX786695:PRI786701 QAT786695:QBE786701 QKP786695:QLA786701 QUL786695:QUW786701 REH786695:RES786701 ROD786695:ROO786701 RXZ786695:RYK786701 SHV786695:SIG786701 SRR786695:SSC786701 TBN786695:TBY786701 TLJ786695:TLU786701 TVF786695:TVQ786701 UFB786695:UFM786701 UOX786695:UPI786701 UYT786695:UZE786701 VIP786695:VJA786701 VSL786695:VSW786701 WCH786695:WCS786701 WMD786695:WMO786701 WVZ786695:WWK786701 JN852231:JY852237 TJ852231:TU852237 ADF852231:ADQ852237 ANB852231:ANM852237 AWX852231:AXI852237 BGT852231:BHE852237 BQP852231:BRA852237 CAL852231:CAW852237 CKH852231:CKS852237 CUD852231:CUO852237 DDZ852231:DEK852237 DNV852231:DOG852237 DXR852231:DYC852237 EHN852231:EHY852237 ERJ852231:ERU852237 FBF852231:FBQ852237 FLB852231:FLM852237 FUX852231:FVI852237 GET852231:GFE852237 GOP852231:GPA852237 GYL852231:GYW852237 HIH852231:HIS852237 HSD852231:HSO852237 IBZ852231:ICK852237 ILV852231:IMG852237 IVR852231:IWC852237 JFN852231:JFY852237 JPJ852231:JPU852237 JZF852231:JZQ852237 KJB852231:KJM852237 KSX852231:KTI852237 LCT852231:LDE852237 LMP852231:LNA852237 LWL852231:LWW852237 MGH852231:MGS852237 MQD852231:MQO852237 MZZ852231:NAK852237 NJV852231:NKG852237 NTR852231:NUC852237 ODN852231:ODY852237 ONJ852231:ONU852237 OXF852231:OXQ852237 PHB852231:PHM852237 PQX852231:PRI852237 QAT852231:QBE852237 QKP852231:QLA852237 QUL852231:QUW852237 REH852231:RES852237 ROD852231:ROO852237 RXZ852231:RYK852237 SHV852231:SIG852237 SRR852231:SSC852237 TBN852231:TBY852237 TLJ852231:TLU852237 TVF852231:TVQ852237 UFB852231:UFM852237 UOX852231:UPI852237 UYT852231:UZE852237 VIP852231:VJA852237 VSL852231:VSW852237 WCH852231:WCS852237 WMD852231:WMO852237 WVZ852231:WWK852237 JN917767:JY917773 TJ917767:TU917773 ADF917767:ADQ917773 ANB917767:ANM917773 AWX917767:AXI917773 BGT917767:BHE917773 BQP917767:BRA917773 CAL917767:CAW917773 CKH917767:CKS917773 CUD917767:CUO917773 DDZ917767:DEK917773 DNV917767:DOG917773 DXR917767:DYC917773 EHN917767:EHY917773 ERJ917767:ERU917773 FBF917767:FBQ917773 FLB917767:FLM917773 FUX917767:FVI917773 GET917767:GFE917773 GOP917767:GPA917773 GYL917767:GYW917773 HIH917767:HIS917773 HSD917767:HSO917773 IBZ917767:ICK917773 ILV917767:IMG917773 IVR917767:IWC917773 JFN917767:JFY917773 JPJ917767:JPU917773 JZF917767:JZQ917773 KJB917767:KJM917773 KSX917767:KTI917773 LCT917767:LDE917773 LMP917767:LNA917773 LWL917767:LWW917773 MGH917767:MGS917773 MQD917767:MQO917773 MZZ917767:NAK917773 NJV917767:NKG917773 NTR917767:NUC917773 ODN917767:ODY917773 ONJ917767:ONU917773 OXF917767:OXQ917773 PHB917767:PHM917773 PQX917767:PRI917773 QAT917767:QBE917773 QKP917767:QLA917773 QUL917767:QUW917773 REH917767:RES917773 ROD917767:ROO917773 RXZ917767:RYK917773 SHV917767:SIG917773 SRR917767:SSC917773 TBN917767:TBY917773 TLJ917767:TLU917773 TVF917767:TVQ917773 UFB917767:UFM917773 UOX917767:UPI917773 UYT917767:UZE917773 VIP917767:VJA917773 VSL917767:VSW917773 WCH917767:WCS917773 WMD917767:WMO917773 WVZ917767:WWK917773 JN983303:JY983309 TJ983303:TU983309 ADF983303:ADQ983309 ANB983303:ANM983309 AWX983303:AXI983309 BGT983303:BHE983309 BQP983303:BRA983309 CAL983303:CAW983309 CKH983303:CKS983309 CUD983303:CUO983309 DDZ983303:DEK983309 DNV983303:DOG983309 DXR983303:DYC983309 EHN983303:EHY983309 ERJ983303:ERU983309 FBF983303:FBQ983309 FLB983303:FLM983309 FUX983303:FVI983309 GET983303:GFE983309 GOP983303:GPA983309 GYL983303:GYW983309 HIH983303:HIS983309 HSD983303:HSO983309 IBZ983303:ICK983309 ILV983303:IMG983309 IVR983303:IWC983309 JFN983303:JFY983309 JPJ983303:JPU983309 JZF983303:JZQ983309 KJB983303:KJM983309 KSX983303:KTI983309 LCT983303:LDE983309 LMP983303:LNA983309 LWL983303:LWW983309 MGH983303:MGS983309 MQD983303:MQO983309 MZZ983303:NAK983309 NJV983303:NKG983309 NTR983303:NUC983309 ODN983303:ODY983309 ONJ983303:ONU983309 OXF983303:OXQ983309 PHB983303:PHM983309 PQX983303:PRI983309 QAT983303:QBE983309 QKP983303:QLA983309 QUL983303:QUW983309 REH983303:RES983309 ROD983303:ROO983309 RXZ983303:RYK983309 SHV983303:SIG983309 SRR983303:SSC983309 TBN983303:TBY983309 TLJ983303:TLU983309 TVF983303:TVQ983309 UFB983303:UFM983309 UOX983303:UPI983309 UYT983303:UZE983309 VIP983303:VJA983309 VSL983303:VSW983309 WCH983303:WCS983309 WMD983303:WMO983309 ANB30:ANM32 AWX30:AXI32 BGT30:BHE32 BQP30:BRA32 CAL30:CAW32 CKH30:CKS32 CUD30:CUO32 DDZ30:DEK32 DNV30:DOG32 DXR30:DYC32 EHN30:EHY32 ERJ30:ERU32 FBF30:FBQ32 FLB30:FLM32 FUX30:FVI32 GET30:GFE32 GOP30:GPA32 GYL30:GYW32 HIH30:HIS32 HSD30:HSO32 IBZ30:ICK32 ILV30:IMG32 IVR30:IWC32 JFN30:JFY32 JPJ30:JPU32 JZF30:JZQ32 KJB30:KJM32 KSX30:KTI32 LCT30:LDE32 LMP30:LNA32 LWL30:LWW32 MGH30:MGS32 MQD30:MQO32 MZZ30:NAK32 NJV30:NKG32 NTR30:NUC32 ODN30:ODY32 ONJ30:ONU32 OXF30:OXQ32 PHB30:PHM32 PQX30:PRI32 QAT30:QBE32 QKP30:QLA32 QUL30:QUW32 REH30:RES32 ROD30:ROO32 RXZ30:RYK32 SHV30:SIG32 SRR30:SSC32 TBN30:TBY32 TLJ30:TLU32 TVF30:TVQ32 UFB30:UFM32 UOX30:UPI32 UYT30:UZE32 VIP30:VJA32 VSL30:VSW32 WCH30:WCS32 WMD30:WMO32 WVZ30:WWK32 JN30:JY32 TJ30:TU32 ADF30:ADQ32 ANB43:ANM45 ADF56:ADQ58 AWX43:AXI45 BGT43:BHE45 BQP43:BRA45 CAL43:CAW45 CKH43:CKS45 CUD43:CUO45 DDZ43:DEK45 DNV43:DOG45 DXR43:DYC45 EHN43:EHY45 ERJ43:ERU45 FBF43:FBQ45 FLB43:FLM45 FUX43:FVI45 GET43:GFE45 GOP43:GPA45 GYL43:GYW45 HIH43:HIS45 HSD43:HSO45 IBZ43:ICK45 ILV43:IMG45 IVR43:IWC45 JFN43:JFY45 JPJ43:JPU45 JZF43:JZQ45 KJB43:KJM45 KSX43:KTI45 LCT43:LDE45 LMP43:LNA45 LWL43:LWW45 MGH43:MGS45 MQD43:MQO45 MZZ43:NAK45 NJV43:NKG45 NTR43:NUC45 ODN43:ODY45 ONJ43:ONU45 OXF43:OXQ45 PHB43:PHM45 PQX43:PRI45 QAT43:QBE45 QKP43:QLA45 QUL43:QUW45 REH43:RES45 ROD43:ROO45 RXZ43:RYK45 SHV43:SIG45 SRR43:SSC45 TBN43:TBY45 TLJ43:TLU45 TVF43:TVQ45 UFB43:UFM45 UOX43:UPI45 UYT43:UZE45 VIP43:VJA45 VSL43:VSW45 WCH43:WCS45 WMD43:WMO45 WVZ43:WWK45 JN43:JY45 TJ43:TU45 ADF43:ADQ45 ANB56:ANM58 TJ69:TU71 AWX56:AXI58 BGT56:BHE58 BQP56:BRA58 CAL56:CAW58 CKH56:CKS58 CUD56:CUO58 DDZ56:DEK58 DNV56:DOG58 DXR56:DYC58 EHN56:EHY58 ERJ56:ERU58 FBF56:FBQ58 FLB56:FLM58 FUX56:FVI58 GET56:GFE58 GOP56:GPA58 GYL56:GYW58 HIH56:HIS58 HSD56:HSO58 IBZ56:ICK58 ILV56:IMG58 IVR56:IWC58 JFN56:JFY58 JPJ56:JPU58 JZF56:JZQ58 KJB56:KJM58 KSX56:KTI58 LCT56:LDE58 LMP56:LNA58 LWL56:LWW58 MGH56:MGS58 MQD56:MQO58 MZZ56:NAK58 NJV56:NKG58 NTR56:NUC58 ODN56:ODY58 ONJ56:ONU58 OXF56:OXQ58 PHB56:PHM58 PQX56:PRI58 QAT56:QBE58 QKP56:QLA58 QUL56:QUW58 REH56:RES58 ROD56:ROO58 RXZ56:RYK58 SHV56:SIG58 SRR56:SSC58 TBN56:TBY58 TLJ56:TLU58 TVF56:TVQ58 UFB56:UFM58 UOX56:UPI58 UYT56:UZE58 VIP56:VJA58 VSL56:VSW58 WCH56:WCS58 WMD56:WMO58 WVZ56:WWK58 JN56:JY58 TJ56:TU58 ADF69:ADQ71 ANB69:ANM71 JN82:JY84 AWX69:AXI71 BGT69:BHE71 BQP69:BRA71 CAL69:CAW71 CKH69:CKS71 CUD69:CUO71 DDZ69:DEK71 DNV69:DOG71 DXR69:DYC71 EHN69:EHY71 ERJ69:ERU71 FBF69:FBQ71 FLB69:FLM71 FUX69:FVI71 GET69:GFE71 GOP69:GPA71 GYL69:GYW71 HIH69:HIS71 HSD69:HSO71 IBZ69:ICK71 ILV69:IMG71 IVR69:IWC71 JFN69:JFY71 JPJ69:JPU71 JZF69:JZQ71 KJB69:KJM71 KSX69:KTI71 LCT69:LDE71 LMP69:LNA71 LWL69:LWW71 MGH69:MGS71 MQD69:MQO71 MZZ69:NAK71 NJV69:NKG71 NTR69:NUC71 ODN69:ODY71 ONJ69:ONU71 OXF69:OXQ71 PHB69:PHM71 PQX69:PRI71 QAT69:QBE71 QKP69:QLA71 QUL69:QUW71 REH69:RES71 ROD69:ROO71 RXZ69:RYK71 SHV69:SIG71 SRR69:SSC71 TBN69:TBY71 TLJ69:TLU71 TVF69:TVQ71 UFB69:UFM71 UOX69:UPI71 UYT69:UZE71 VIP69:VJA71 VSL69:VSW71 WCH69:WCS71 WMD69:WMO71 WVZ69:WWK71 JN69:JY71 TJ82:TU84 ADF82:ADQ84 ANB82:ANM84 WVZ95:WWK97 AWX82:AXI84 BGT82:BHE84 BQP82:BRA84 CAL82:CAW84 CKH82:CKS84 CUD82:CUO84 DDZ82:DEK84 DNV82:DOG84 DXR82:DYC84 EHN82:EHY84 ERJ82:ERU84 FBF82:FBQ84 FLB82:FLM84 FUX82:FVI84 GET82:GFE84 GOP82:GPA84 GYL82:GYW84 HIH82:HIS84 HSD82:HSO84 IBZ82:ICK84 ILV82:IMG84 IVR82:IWC84 JFN82:JFY84 JPJ82:JPU84 JZF82:JZQ84 KJB82:KJM84 KSX82:KTI84 LCT82:LDE84 LMP82:LNA84 LWL82:LWW84 MGH82:MGS84 MQD82:MQO84 MZZ82:NAK84 NJV82:NKG84 NTR82:NUC84 ODN82:ODY84 ONJ82:ONU84 OXF82:OXQ84 PHB82:PHM84 PQX82:PRI84 QAT82:QBE84 QKP82:QLA84 QUL82:QUW84 REH82:RES84 ROD82:ROO84 RXZ82:RYK84 SHV82:SIG84 SRR82:SSC84 TBN82:TBY84 TLJ82:TLU84 TVF82:TVQ84 UFB82:UFM84 UOX82:UPI84 UYT82:UZE84 VIP82:VJA84 VSL82:VSW84 WCH82:WCS84 WMD82:WMO84 WVZ82:WWK84 JN95:JY97 TJ95:TU97 ADF95:ADQ97 ANB95:ANM97 WMD108:WMO110 AWX95:AXI97 BGT95:BHE97 BQP95:BRA97 CAL95:CAW97 CKH95:CKS97 CUD95:CUO97 DDZ95:DEK97 DNV95:DOG97 DXR95:DYC97 EHN95:EHY97 ERJ95:ERU97 FBF95:FBQ97 FLB95:FLM97 FUX95:FVI97 GET95:GFE97 GOP95:GPA97 GYL95:GYW97 HIH95:HIS97 HSD95:HSO97 IBZ95:ICK97 ILV95:IMG97 IVR95:IWC97 JFN95:JFY97 JPJ95:JPU97 JZF95:JZQ97 KJB95:KJM97 KSX95:KTI97 LCT95:LDE97 LMP95:LNA97 LWL95:LWW97 MGH95:MGS97 MQD95:MQO97 MZZ95:NAK97 NJV95:NKG97 NTR95:NUC97 ODN95:ODY97 ONJ95:ONU97 OXF95:OXQ97 PHB95:PHM97 PQX95:PRI97 QAT95:QBE97 QKP95:QLA97 QUL95:QUW97 REH95:RES97 ROD95:ROO97 RXZ95:RYK97 SHV95:SIG97 SRR95:SSC97 TBN95:TBY97 TLJ95:TLU97 TVF95:TVQ97 UFB95:UFM97 UOX95:UPI97 UYT95:UZE97 VIP95:VJA97 VSL95:VSW97 WCH95:WCS97 WMD95:WMO97 WVZ108:WWK110 JN108:JY110 TJ108:TU110 ADF108:ADQ110 ANB108:ANM110 WCH121:WCS123 AWX108:AXI110 BGT108:BHE110 BQP108:BRA110 CAL108:CAW110 CKH108:CKS110 CUD108:CUO110 DDZ108:DEK110 DNV108:DOG110 DXR108:DYC110 EHN108:EHY110 ERJ108:ERU110 FBF108:FBQ110 FLB108:FLM110 FUX108:FVI110 GET108:GFE110 GOP108:GPA110 GYL108:GYW110 HIH108:HIS110 HSD108:HSO110 IBZ108:ICK110 ILV108:IMG110 IVR108:IWC110 JFN108:JFY110 JPJ108:JPU110 JZF108:JZQ110 KJB108:KJM110 KSX108:KTI110 LCT108:LDE110 LMP108:LNA110 LWL108:LWW110 MGH108:MGS110 MQD108:MQO110 MZZ108:NAK110 NJV108:NKG110 NTR108:NUC110 ODN108:ODY110 ONJ108:ONU110 OXF108:OXQ110 PHB108:PHM110 PQX108:PRI110 QAT108:QBE110 QKP108:QLA110 QUL108:QUW110 REH108:RES110 ROD108:ROO110 RXZ108:RYK110 SHV108:SIG110 SRR108:SSC110 TBN108:TBY110 TLJ108:TLU110 TVF108:TVQ110 UFB108:UFM110 UOX108:UPI110 UYT108:UZE110 VIP108:VJA110 VSL108:VSW110 WCH108:WCS110 WMD121:WMO123 WVZ121:WWK123 JN121:JY123 TJ121:TU123 ADF121:ADQ123 ANB121:ANM123 VSL134:VSW136 AWX121:AXI123 BGT121:BHE123 BQP121:BRA123 CAL121:CAW123 CKH121:CKS123 CUD121:CUO123 DDZ121:DEK123 DNV121:DOG123 DXR121:DYC123 EHN121:EHY123 ERJ121:ERU123 FBF121:FBQ123 FLB121:FLM123 FUX121:FVI123 GET121:GFE123 GOP121:GPA123 GYL121:GYW123 HIH121:HIS123 HSD121:HSO123 IBZ121:ICK123 ILV121:IMG123 IVR121:IWC123 JFN121:JFY123 JPJ121:JPU123 JZF121:JZQ123 KJB121:KJM123 KSX121:KTI123 LCT121:LDE123 LMP121:LNA123 LWL121:LWW123 MGH121:MGS123 MQD121:MQO123 MZZ121:NAK123 NJV121:NKG123 NTR121:NUC123 ODN121:ODY123 ONJ121:ONU123 OXF121:OXQ123 PHB121:PHM123 PQX121:PRI123 QAT121:QBE123 QKP121:QLA123 QUL121:QUW123 REH121:RES123 ROD121:ROO123 RXZ121:RYK123 SHV121:SIG123 SRR121:SSC123 TBN121:TBY123 TLJ121:TLU123 TVF121:TVQ123 UFB121:UFM123 UOX121:UPI123 UYT121:UZE123 VIP121:VJA123 VSL121:VSW123 WCH134:WCS136 WMD134:WMO136 WVZ134:WWK136 JN134:JY136 TJ134:TU136 ADF134:ADQ136 ANB134:ANM136 VIP147:VJA149 AWX134:AXI136 BGT134:BHE136 BQP134:BRA136 CAL134:CAW136 CKH134:CKS136 CUD134:CUO136 DDZ134:DEK136 DNV134:DOG136 DXR134:DYC136 EHN134:EHY136 ERJ134:ERU136 FBF134:FBQ136 FLB134:FLM136 FUX134:FVI136 GET134:GFE136 GOP134:GPA136 GYL134:GYW136 HIH134:HIS136 HSD134:HSO136 IBZ134:ICK136 ILV134:IMG136 IVR134:IWC136 JFN134:JFY136 JPJ134:JPU136 JZF134:JZQ136 KJB134:KJM136 KSX134:KTI136 LCT134:LDE136 LMP134:LNA136 LWL134:LWW136 MGH134:MGS136 MQD134:MQO136 MZZ134:NAK136 NJV134:NKG136 NTR134:NUC136 ODN134:ODY136 ONJ134:ONU136 OXF134:OXQ136 PHB134:PHM136 PQX134:PRI136 QAT134:QBE136 QKP134:QLA136 QUL134:QUW136 REH134:RES136 ROD134:ROO136 RXZ134:RYK136 SHV134:SIG136 SRR134:SSC136 TBN134:TBY136 TLJ134:TLU136 TVF134:TVQ136 UFB134:UFM136 UOX134:UPI136 UYT134:UZE136 VIP134:VJA136 VSL147:VSW149 WCH147:WCS149 WMD147:WMO149 WVZ147:WWK149 JN147:JY149 TJ147:TU149 ADF147:ADQ149 ANB147:ANM149 UYT160:UZE162 AWX147:AXI149 BGT147:BHE149 BQP147:BRA149 CAL147:CAW149 CKH147:CKS149 CUD147:CUO149 DDZ147:DEK149 DNV147:DOG149 DXR147:DYC149 EHN147:EHY149 ERJ147:ERU149 FBF147:FBQ149 FLB147:FLM149 FUX147:FVI149 GET147:GFE149 GOP147:GPA149 GYL147:GYW149 HIH147:HIS149 HSD147:HSO149 IBZ147:ICK149 ILV147:IMG149 IVR147:IWC149 JFN147:JFY149 JPJ147:JPU149 JZF147:JZQ149 KJB147:KJM149 KSX147:KTI149 LCT147:LDE149 LMP147:LNA149 LWL147:LWW149 MGH147:MGS149 MQD147:MQO149 MZZ147:NAK149 NJV147:NKG149 NTR147:NUC149 ODN147:ODY149 ONJ147:ONU149 OXF147:OXQ149 PHB147:PHM149 PQX147:PRI149 QAT147:QBE149 QKP147:QLA149 QUL147:QUW149 REH147:RES149 ROD147:ROO149 RXZ147:RYK149 SHV147:SIG149 SRR147:SSC149 TBN147:TBY149 TLJ147:TLU149 TVF147:TVQ149 UFB147:UFM149 UOX147:UPI149 UYT147:UZE149 VIP160:VJA162 VSL160:VSW162 WCH160:WCS162 WMD160:WMO162 WVZ160:WWK162 JN160:JY162 TJ160:TU162 ADF160:ADQ162 ANB160:ANM162 UOX173:UPI175 AWX160:AXI162 BGT160:BHE162 BQP160:BRA162 CAL160:CAW162 CKH160:CKS162 CUD160:CUO162 DDZ160:DEK162 DNV160:DOG162 DXR160:DYC162 EHN160:EHY162 ERJ160:ERU162 FBF160:FBQ162 FLB160:FLM162 FUX160:FVI162 GET160:GFE162 GOP160:GPA162 GYL160:GYW162 HIH160:HIS162 HSD160:HSO162 IBZ160:ICK162 ILV160:IMG162 IVR160:IWC162 JFN160:JFY162 JPJ160:JPU162 JZF160:JZQ162 KJB160:KJM162 KSX160:KTI162 LCT160:LDE162 LMP160:LNA162 LWL160:LWW162 MGH160:MGS162 MQD160:MQO162 MZZ160:NAK162 NJV160:NKG162 NTR160:NUC162 ODN160:ODY162 ONJ160:ONU162 OXF160:OXQ162 PHB160:PHM162 PQX160:PRI162 QAT160:QBE162 QKP160:QLA162 QUL160:QUW162 REH160:RES162 ROD160:ROO162 RXZ160:RYK162 SHV160:SIG162 SRR160:SSC162 TBN160:TBY162 TLJ160:TLU162 TVF160:TVQ162 UFB160:UFM162 UOX160:UPI162 UYT173:UZE175 VIP173:VJA175 VSL173:VSW175 WCH173:WCS175 WMD173:WMO175 WVZ173:WWK175 JN173:JY175 TJ173:TU175 ADF173:ADQ175 ANB173:ANM175 UFB186:UFM188 AWX173:AXI175 BGT173:BHE175 BQP173:BRA175 CAL173:CAW175 CKH173:CKS175 CUD173:CUO175 DDZ173:DEK175 DNV173:DOG175 DXR173:DYC175 EHN173:EHY175 ERJ173:ERU175 FBF173:FBQ175 FLB173:FLM175 FUX173:FVI175 GET173:GFE175 GOP173:GPA175 GYL173:GYW175 HIH173:HIS175 HSD173:HSO175 IBZ173:ICK175 ILV173:IMG175 IVR173:IWC175 JFN173:JFY175 JPJ173:JPU175 JZF173:JZQ175 KJB173:KJM175 KSX173:KTI175 LCT173:LDE175 LMP173:LNA175 LWL173:LWW175 MGH173:MGS175 MQD173:MQO175 MZZ173:NAK175 NJV173:NKG175 NTR173:NUC175 ODN173:ODY175 ONJ173:ONU175 OXF173:OXQ175 PHB173:PHM175 PQX173:PRI175 QAT173:QBE175 QKP173:QLA175 QUL173:QUW175 REH173:RES175 ROD173:ROO175 RXZ173:RYK175 SHV173:SIG175 SRR173:SSC175 TBN173:TBY175 TLJ173:TLU175 TVF173:TVQ175 UFB173:UFM175 UOX186:UPI188 UYT186:UZE188 VIP186:VJA188 VSL186:VSW188 WCH186:WCS188 WMD186:WMO188 WVZ186:WWK188 JN186:JY188 TJ186:TU188 ADF186:ADQ188 ANB186:ANM188 TVF199:TVQ201 AWX186:AXI188 BGT186:BHE188 BQP186:BRA188 CAL186:CAW188 CKH186:CKS188 CUD186:CUO188 DDZ186:DEK188 DNV186:DOG188 DXR186:DYC188 EHN186:EHY188 ERJ186:ERU188 FBF186:FBQ188 FLB186:FLM188 FUX186:FVI188 GET186:GFE188 GOP186:GPA188 GYL186:GYW188 HIH186:HIS188 HSD186:HSO188 IBZ186:ICK188 ILV186:IMG188 IVR186:IWC188 JFN186:JFY188 JPJ186:JPU188 JZF186:JZQ188 KJB186:KJM188 KSX186:KTI188 LCT186:LDE188 LMP186:LNA188 LWL186:LWW188 MGH186:MGS188 MQD186:MQO188 MZZ186:NAK188 NJV186:NKG188 NTR186:NUC188 ODN186:ODY188 ONJ186:ONU188 OXF186:OXQ188 PHB186:PHM188 PQX186:PRI188 QAT186:QBE188 QKP186:QLA188 QUL186:QUW188 REH186:RES188 ROD186:ROO188 RXZ186:RYK188 SHV186:SIG188 SRR186:SSC188 TBN186:TBY188 TLJ186:TLU188 TVF186:TVQ188 UFB199:UFM201 UOX199:UPI201 UYT199:UZE201 VIP199:VJA201 VSL199:VSW201 WCH199:WCS201 WMD199:WMO201 WVZ199:WWK201 JN199:JY201 TJ199:TU201 ADF199:ADQ201 ANB199:ANM201 TLJ212:TLU214 AWX199:AXI201 BGT199:BHE201 BQP199:BRA201 CAL199:CAW201 CKH199:CKS201 CUD199:CUO201 DDZ199:DEK201 DNV199:DOG201 DXR199:DYC201 EHN199:EHY201 ERJ199:ERU201 FBF199:FBQ201 FLB199:FLM201 FUX199:FVI201 GET199:GFE201 GOP199:GPA201 GYL199:GYW201 HIH199:HIS201 HSD199:HSO201 IBZ199:ICK201 ILV199:IMG201 IVR199:IWC201 JFN199:JFY201 JPJ199:JPU201 JZF199:JZQ201 KJB199:KJM201 KSX199:KTI201 LCT199:LDE201 LMP199:LNA201 LWL199:LWW201 MGH199:MGS201 MQD199:MQO201 MZZ199:NAK201 NJV199:NKG201 NTR199:NUC201 ODN199:ODY201 ONJ199:ONU201 OXF199:OXQ201 PHB199:PHM201 PQX199:PRI201 QAT199:QBE201 QKP199:QLA201 QUL199:QUW201 REH199:RES201 ROD199:ROO201 RXZ199:RYK201 SHV199:SIG201 SRR199:SSC201 TBN199:TBY201 TLJ199:TLU201 TVF212:TVQ214 UFB212:UFM214 UOX212:UPI214 UYT212:UZE214 VIP212:VJA214 VSL212:VSW214 WCH212:WCS214 WMD212:WMO214 WVZ212:WWK214 JN212:JY214 TJ212:TU214 ADF212:ADQ214 ANB212:ANM214 AWX212:AXI214 BGT212:BHE214 BQP212:BRA214 CAL212:CAW214 CKH212:CKS214 CUD212:CUO214 DDZ212:DEK214 DNV212:DOG214 DXR212:DYC214 EHN212:EHY214 ERJ212:ERU214 FBF212:FBQ214 FLB212:FLM214 FUX212:FVI214 GET212:GFE214 GOP212:GPA214 GYL212:GYW214 HIH212:HIS214 HSD212:HSO214 IBZ212:ICK214 ILV212:IMG214 IVR212:IWC214 JFN212:JFY214 JPJ212:JPU214 JZF212:JZQ214 KJB212:KJM214 KSX212:KTI214 LCT212:LDE214 LMP212:LNA214 LWL212:LWW214 MGH212:MGS214 MQD212:MQO214 MZZ212:NAK214 NJV212:NKG214 NTR212:NUC214 ODN212:ODY214 ONJ212:ONU214 OXF212:OXQ214 PHB212:PHM214 PQX212:PRI214 QAT212:QBE214 QKP212:QLA214 QUL212:QUW214 REH212:RES214 ROD212:ROO214 RXZ212:RYK214 SHV212:SIG214 SRR212:SSC214 TBN212:TBY214 L212:AB212 L199:AB199 L186:AB186 L173:AB173 L160:AB160 L147:AB147 L134:AB134 L121:AB121 L108:AB108 L95:AB95 L82:AB82 L69:AB69 L56:AB56 L43:AB43 L30:AB30 ADF26:ADQ26 TJ26:TU26 JN26:JY26 WVZ26:WWK26 WMD26:WMO26 WCH26:WCS26 VSL26:VSW26 VIP26:VJA26 UYT26:UZE26 UOX26:UPI26 UFB26:UFM26 TVF26:TVQ26 TLJ26:TLU26 TBN26:TBY26 SRR26:SSC26 SHV26:SIG26 RXZ26:RYK26 ROD26:ROO26 REH26:RES26 QUL26:QUW26 QKP26:QLA26 QAT26:QBE26 PQX26:PRI26 PHB26:PHM26 OXF26:OXQ26 ONJ26:ONU26 ODN26:ODY26 NTR26:NUC26 NJV26:NKG26 MZZ26:NAK26 MQD26:MQO26 MGH26:MGS26 LWL26:LWW26 LMP26:LNA26 LCT26:LDE26 KSX26:KTI26 KJB26:KJM26 JZF26:JZQ26 JPJ26:JPU26 JFN26:JFY26 IVR26:IWC26 ILV26:IMG26 IBZ26:ICK26 HSD26:HSO26 HIH26:HIS26 GYL26:GYW26 GOP26:GPA26 GET26:GFE26 FUX26:FVI26 FLB26:FLM26 FBF26:FBQ26 ERJ26:ERU26 EHN26:EHY26 DXR26:DYC26 DNV26:DOG26 DDZ26:DEK26 CUD26:CUO26 CKH26:CKS26 CAL26:CAW26 BQP26:BRA26 BGT26:BHE26 AWX26:AXI26 ANB26:ANM26 L26:AB26 ADF39:ADQ39 TJ39:TU39 JN39:JY39 WVZ39:WWK39 WMD39:WMO39 WCH39:WCS39 VSL39:VSW39 VIP39:VJA39 UYT39:UZE39 UOX39:UPI39 UFB39:UFM39 TVF39:TVQ39 TLJ39:TLU39 TBN39:TBY39 SRR39:SSC39 SHV39:SIG39 RXZ39:RYK39 ROD39:ROO39 REH39:RES39 QUL39:QUW39 QKP39:QLA39 QAT39:QBE39 PQX39:PRI39 PHB39:PHM39 OXF39:OXQ39 ONJ39:ONU39 ODN39:ODY39 NTR39:NUC39 NJV39:NKG39 MZZ39:NAK39 MQD39:MQO39 MGH39:MGS39 LWL39:LWW39 LMP39:LNA39 LCT39:LDE39 KSX39:KTI39 KJB39:KJM39 JZF39:JZQ39 JPJ39:JPU39 JFN39:JFY39 IVR39:IWC39 ILV39:IMG39 IBZ39:ICK39 HSD39:HSO39 HIH39:HIS39 GYL39:GYW39 GOP39:GPA39 GET39:GFE39 FUX39:FVI39 FLB39:FLM39 FBF39:FBQ39 ERJ39:ERU39 EHN39:EHY39 DXR39:DYC39 DNV39:DOG39 DDZ39:DEK39 CUD39:CUO39 CKH39:CKS39 CAL39:CAW39 BQP39:BRA39 BGT39:BHE39 AWX39:AXI39 ANB39:ANM39 L39:AB39 TJ52:TU52 JN52:JY52 WVZ52:WWK52 WMD52:WMO52 WCH52:WCS52 VSL52:VSW52 VIP52:VJA52 UYT52:UZE52 UOX52:UPI52 UFB52:UFM52 TVF52:TVQ52 TLJ52:TLU52 TBN52:TBY52 SRR52:SSC52 SHV52:SIG52 RXZ52:RYK52 ROD52:ROO52 REH52:RES52 QUL52:QUW52 QKP52:QLA52 QAT52:QBE52 PQX52:PRI52 PHB52:PHM52 OXF52:OXQ52 ONJ52:ONU52 ODN52:ODY52 NTR52:NUC52 NJV52:NKG52 MZZ52:NAK52 MQD52:MQO52 MGH52:MGS52 LWL52:LWW52 LMP52:LNA52 LCT52:LDE52 KSX52:KTI52 KJB52:KJM52 JZF52:JZQ52 JPJ52:JPU52 JFN52:JFY52 IVR52:IWC52 ILV52:IMG52 IBZ52:ICK52 HSD52:HSO52 HIH52:HIS52 GYL52:GYW52 GOP52:GPA52 GET52:GFE52 FUX52:FVI52 FLB52:FLM52 FBF52:FBQ52 ERJ52:ERU52 EHN52:EHY52 DXR52:DYC52 DNV52:DOG52 DDZ52:DEK52 CUD52:CUO52 CKH52:CKS52 CAL52:CAW52 BQP52:BRA52 BGT52:BHE52 AWX52:AXI52 ANB52:ANM52 ADF52:ADQ52 L52:AB52 JN65:JY65 WVZ65:WWK65 WMD65:WMO65 WCH65:WCS65 VSL65:VSW65 VIP65:VJA65 UYT65:UZE65 UOX65:UPI65 UFB65:UFM65 TVF65:TVQ65 TLJ65:TLU65 TBN65:TBY65 SRR65:SSC65 SHV65:SIG65 RXZ65:RYK65 ROD65:ROO65 REH65:RES65 QUL65:QUW65 QKP65:QLA65 QAT65:QBE65 PQX65:PRI65 PHB65:PHM65 OXF65:OXQ65 ONJ65:ONU65 ODN65:ODY65 NTR65:NUC65 NJV65:NKG65 MZZ65:NAK65 MQD65:MQO65 MGH65:MGS65 LWL65:LWW65 LMP65:LNA65 LCT65:LDE65 KSX65:KTI65 KJB65:KJM65 JZF65:JZQ65 JPJ65:JPU65 JFN65:JFY65 IVR65:IWC65 ILV65:IMG65 IBZ65:ICK65 HSD65:HSO65 HIH65:HIS65 GYL65:GYW65 GOP65:GPA65 GET65:GFE65 FUX65:FVI65 FLB65:FLM65 FBF65:FBQ65 ERJ65:ERU65 EHN65:EHY65 DXR65:DYC65 DNV65:DOG65 DDZ65:DEK65 CUD65:CUO65 CKH65:CKS65 CAL65:CAW65 BQP65:BRA65 BGT65:BHE65 AWX65:AXI65 ANB65:ANM65 ADF65:ADQ65 TJ65:TU65 L65:AB65 WVZ78:WWK78 WMD78:WMO78 WCH78:WCS78 VSL78:VSW78 VIP78:VJA78 UYT78:UZE78 UOX78:UPI78 UFB78:UFM78 TVF78:TVQ78 TLJ78:TLU78 TBN78:TBY78 SRR78:SSC78 SHV78:SIG78 RXZ78:RYK78 ROD78:ROO78 REH78:RES78 QUL78:QUW78 QKP78:QLA78 QAT78:QBE78 PQX78:PRI78 PHB78:PHM78 OXF78:OXQ78 ONJ78:ONU78 ODN78:ODY78 NTR78:NUC78 NJV78:NKG78 MZZ78:NAK78 MQD78:MQO78 MGH78:MGS78 LWL78:LWW78 LMP78:LNA78 LCT78:LDE78 KSX78:KTI78 KJB78:KJM78 JZF78:JZQ78 JPJ78:JPU78 JFN78:JFY78 IVR78:IWC78 ILV78:IMG78 IBZ78:ICK78 HSD78:HSO78 HIH78:HIS78 GYL78:GYW78 GOP78:GPA78 GET78:GFE78 FUX78:FVI78 FLB78:FLM78 FBF78:FBQ78 ERJ78:ERU78 EHN78:EHY78 DXR78:DYC78 DNV78:DOG78 DDZ78:DEK78 CUD78:CUO78 CKH78:CKS78 CAL78:CAW78 BQP78:BRA78 BGT78:BHE78 AWX78:AXI78 ANB78:ANM78 ADF78:ADQ78 TJ78:TU78 JN78:JY78 L78:AB78 WMD91:WMO91 WCH91:WCS91 VSL91:VSW91 VIP91:VJA91 UYT91:UZE91 UOX91:UPI91 UFB91:UFM91 TVF91:TVQ91 TLJ91:TLU91 TBN91:TBY91 SRR91:SSC91 SHV91:SIG91 RXZ91:RYK91 ROD91:ROO91 REH91:RES91 QUL91:QUW91 QKP91:QLA91 QAT91:QBE91 PQX91:PRI91 PHB91:PHM91 OXF91:OXQ91 ONJ91:ONU91 ODN91:ODY91 NTR91:NUC91 NJV91:NKG91 MZZ91:NAK91 MQD91:MQO91 MGH91:MGS91 LWL91:LWW91 LMP91:LNA91 LCT91:LDE91 KSX91:KTI91 KJB91:KJM91 JZF91:JZQ91 JPJ91:JPU91 JFN91:JFY91 IVR91:IWC91 ILV91:IMG91 IBZ91:ICK91 HSD91:HSO91 HIH91:HIS91 GYL91:GYW91 GOP91:GPA91 GET91:GFE91 FUX91:FVI91 FLB91:FLM91 FBF91:FBQ91 ERJ91:ERU91 EHN91:EHY91 DXR91:DYC91 DNV91:DOG91 DDZ91:DEK91 CUD91:CUO91 CKH91:CKS91 CAL91:CAW91 BQP91:BRA91 BGT91:BHE91 AWX91:AXI91 ANB91:ANM91 ADF91:ADQ91 TJ91:TU91 JN91:JY91 WVZ91:WWK91 L91:AB91 WCH104:WCS104 VSL104:VSW104 VIP104:VJA104 UYT104:UZE104 UOX104:UPI104 UFB104:UFM104 TVF104:TVQ104 TLJ104:TLU104 TBN104:TBY104 SRR104:SSC104 SHV104:SIG104 RXZ104:RYK104 ROD104:ROO104 REH104:RES104 QUL104:QUW104 QKP104:QLA104 QAT104:QBE104 PQX104:PRI104 PHB104:PHM104 OXF104:OXQ104 ONJ104:ONU104 ODN104:ODY104 NTR104:NUC104 NJV104:NKG104 MZZ104:NAK104 MQD104:MQO104 MGH104:MGS104 LWL104:LWW104 LMP104:LNA104 LCT104:LDE104 KSX104:KTI104 KJB104:KJM104 JZF104:JZQ104 JPJ104:JPU104 JFN104:JFY104 IVR104:IWC104 ILV104:IMG104 IBZ104:ICK104 HSD104:HSO104 HIH104:HIS104 GYL104:GYW104 GOP104:GPA104 GET104:GFE104 FUX104:FVI104 FLB104:FLM104 FBF104:FBQ104 ERJ104:ERU104 EHN104:EHY104 DXR104:DYC104 DNV104:DOG104 DDZ104:DEK104 CUD104:CUO104 CKH104:CKS104 CAL104:CAW104 BQP104:BRA104 BGT104:BHE104 AWX104:AXI104 ANB104:ANM104 ADF104:ADQ104 TJ104:TU104 JN104:JY104 WVZ104:WWK104 WMD104:WMO104 L104:AB104 VSL117:VSW117 VIP117:VJA117 UYT117:UZE117 UOX117:UPI117 UFB117:UFM117 TVF117:TVQ117 TLJ117:TLU117 TBN117:TBY117 SRR117:SSC117 SHV117:SIG117 RXZ117:RYK117 ROD117:ROO117 REH117:RES117 QUL117:QUW117 QKP117:QLA117 QAT117:QBE117 PQX117:PRI117 PHB117:PHM117 OXF117:OXQ117 ONJ117:ONU117 ODN117:ODY117 NTR117:NUC117 NJV117:NKG117 MZZ117:NAK117 MQD117:MQO117 MGH117:MGS117 LWL117:LWW117 LMP117:LNA117 LCT117:LDE117 KSX117:KTI117 KJB117:KJM117 JZF117:JZQ117 JPJ117:JPU117 JFN117:JFY117 IVR117:IWC117 ILV117:IMG117 IBZ117:ICK117 HSD117:HSO117 HIH117:HIS117 GYL117:GYW117 GOP117:GPA117 GET117:GFE117 FUX117:FVI117 FLB117:FLM117 FBF117:FBQ117 ERJ117:ERU117 EHN117:EHY117 DXR117:DYC117 DNV117:DOG117 DDZ117:DEK117 CUD117:CUO117 CKH117:CKS117 CAL117:CAW117 BQP117:BRA117 BGT117:BHE117 AWX117:AXI117 ANB117:ANM117 ADF117:ADQ117 TJ117:TU117 JN117:JY117 WVZ117:WWK117 WMD117:WMO117 WCH117:WCS117 L117:AB117 VIP130:VJA130 UYT130:UZE130 UOX130:UPI130 UFB130:UFM130 TVF130:TVQ130 TLJ130:TLU130 TBN130:TBY130 SRR130:SSC130 SHV130:SIG130 RXZ130:RYK130 ROD130:ROO130 REH130:RES130 QUL130:QUW130 QKP130:QLA130 QAT130:QBE130 PQX130:PRI130 PHB130:PHM130 OXF130:OXQ130 ONJ130:ONU130 ODN130:ODY130 NTR130:NUC130 NJV130:NKG130 MZZ130:NAK130 MQD130:MQO130 MGH130:MGS130 LWL130:LWW130 LMP130:LNA130 LCT130:LDE130 KSX130:KTI130 KJB130:KJM130 JZF130:JZQ130 JPJ130:JPU130 JFN130:JFY130 IVR130:IWC130 ILV130:IMG130 IBZ130:ICK130 HSD130:HSO130 HIH130:HIS130 GYL130:GYW130 GOP130:GPA130 GET130:GFE130 FUX130:FVI130 FLB130:FLM130 FBF130:FBQ130 ERJ130:ERU130 EHN130:EHY130 DXR130:DYC130 DNV130:DOG130 DDZ130:DEK130 CUD130:CUO130 CKH130:CKS130 CAL130:CAW130 BQP130:BRA130 BGT130:BHE130 AWX130:AXI130 ANB130:ANM130 ADF130:ADQ130 TJ130:TU130 JN130:JY130 WVZ130:WWK130 WMD130:WMO130 WCH130:WCS130 VSL130:VSW130 L130:AB130 UYT143:UZE143 UOX143:UPI143 UFB143:UFM143 TVF143:TVQ143 TLJ143:TLU143 TBN143:TBY143 SRR143:SSC143 SHV143:SIG143 RXZ143:RYK143 ROD143:ROO143 REH143:RES143 QUL143:QUW143 QKP143:QLA143 QAT143:QBE143 PQX143:PRI143 PHB143:PHM143 OXF143:OXQ143 ONJ143:ONU143 ODN143:ODY143 NTR143:NUC143 NJV143:NKG143 MZZ143:NAK143 MQD143:MQO143 MGH143:MGS143 LWL143:LWW143 LMP143:LNA143 LCT143:LDE143 KSX143:KTI143 KJB143:KJM143 JZF143:JZQ143 JPJ143:JPU143 JFN143:JFY143 IVR143:IWC143 ILV143:IMG143 IBZ143:ICK143 HSD143:HSO143 HIH143:HIS143 GYL143:GYW143 GOP143:GPA143 GET143:GFE143 FUX143:FVI143 FLB143:FLM143 FBF143:FBQ143 ERJ143:ERU143 EHN143:EHY143 DXR143:DYC143 DNV143:DOG143 DDZ143:DEK143 CUD143:CUO143 CKH143:CKS143 CAL143:CAW143 BQP143:BRA143 BGT143:BHE143 AWX143:AXI143 ANB143:ANM143 ADF143:ADQ143 TJ143:TU143 JN143:JY143 WVZ143:WWK143 WMD143:WMO143 WCH143:WCS143 VSL143:VSW143 VIP143:VJA143 L143:AB143 UOX156:UPI156 UFB156:UFM156 TVF156:TVQ156 TLJ156:TLU156 TBN156:TBY156 SRR156:SSC156 SHV156:SIG156 RXZ156:RYK156 ROD156:ROO156 REH156:RES156 QUL156:QUW156 QKP156:QLA156 QAT156:QBE156 PQX156:PRI156 PHB156:PHM156 OXF156:OXQ156 ONJ156:ONU156 ODN156:ODY156 NTR156:NUC156 NJV156:NKG156 MZZ156:NAK156 MQD156:MQO156 MGH156:MGS156 LWL156:LWW156 LMP156:LNA156 LCT156:LDE156 KSX156:KTI156 KJB156:KJM156 JZF156:JZQ156 JPJ156:JPU156 JFN156:JFY156 IVR156:IWC156 ILV156:IMG156 IBZ156:ICK156 HSD156:HSO156 HIH156:HIS156 GYL156:GYW156 GOP156:GPA156 GET156:GFE156 FUX156:FVI156 FLB156:FLM156 FBF156:FBQ156 ERJ156:ERU156 EHN156:EHY156 DXR156:DYC156 DNV156:DOG156 DDZ156:DEK156 CUD156:CUO156 CKH156:CKS156 CAL156:CAW156 BQP156:BRA156 BGT156:BHE156 AWX156:AXI156 ANB156:ANM156 ADF156:ADQ156 TJ156:TU156 JN156:JY156 WVZ156:WWK156 WMD156:WMO156 WCH156:WCS156 VSL156:VSW156 VIP156:VJA156 UYT156:UZE156 L156:AB156 UFB169:UFM169 TVF169:TVQ169 TLJ169:TLU169 TBN169:TBY169 SRR169:SSC169 SHV169:SIG169 RXZ169:RYK169 ROD169:ROO169 REH169:RES169 QUL169:QUW169 QKP169:QLA169 QAT169:QBE169 PQX169:PRI169 PHB169:PHM169 OXF169:OXQ169 ONJ169:ONU169 ODN169:ODY169 NTR169:NUC169 NJV169:NKG169 MZZ169:NAK169 MQD169:MQO169 MGH169:MGS169 LWL169:LWW169 LMP169:LNA169 LCT169:LDE169 KSX169:KTI169 KJB169:KJM169 JZF169:JZQ169 JPJ169:JPU169 JFN169:JFY169 IVR169:IWC169 ILV169:IMG169 IBZ169:ICK169 HSD169:HSO169 HIH169:HIS169 GYL169:GYW169 GOP169:GPA169 GET169:GFE169 FUX169:FVI169 FLB169:FLM169 FBF169:FBQ169 ERJ169:ERU169 EHN169:EHY169 DXR169:DYC169 DNV169:DOG169 DDZ169:DEK169 CUD169:CUO169 CKH169:CKS169 CAL169:CAW169 BQP169:BRA169 BGT169:BHE169 AWX169:AXI169 ANB169:ANM169 ADF169:ADQ169 TJ169:TU169 JN169:JY169 WVZ169:WWK169 WMD169:WMO169 WCH169:WCS169 VSL169:VSW169 VIP169:VJA169 UYT169:UZE169 UOX169:UPI169 L169:AB169 TVF182:TVQ182 TLJ182:TLU182 TBN182:TBY182 SRR182:SSC182 SHV182:SIG182 RXZ182:RYK182 ROD182:ROO182 REH182:RES182 QUL182:QUW182 QKP182:QLA182 QAT182:QBE182 PQX182:PRI182 PHB182:PHM182 OXF182:OXQ182 ONJ182:ONU182 ODN182:ODY182 NTR182:NUC182 NJV182:NKG182 MZZ182:NAK182 MQD182:MQO182 MGH182:MGS182 LWL182:LWW182 LMP182:LNA182 LCT182:LDE182 KSX182:KTI182 KJB182:KJM182 JZF182:JZQ182 JPJ182:JPU182 JFN182:JFY182 IVR182:IWC182 ILV182:IMG182 IBZ182:ICK182 HSD182:HSO182 HIH182:HIS182 GYL182:GYW182 GOP182:GPA182 GET182:GFE182 FUX182:FVI182 FLB182:FLM182 FBF182:FBQ182 ERJ182:ERU182 EHN182:EHY182 DXR182:DYC182 DNV182:DOG182 DDZ182:DEK182 CUD182:CUO182 CKH182:CKS182 CAL182:CAW182 BQP182:BRA182 BGT182:BHE182 AWX182:AXI182 ANB182:ANM182 ADF182:ADQ182 TJ182:TU182 JN182:JY182 WVZ182:WWK182 WMD182:WMO182 WCH182:WCS182 VSL182:VSW182 VIP182:VJA182 UYT182:UZE182 UOX182:UPI182 UFB182:UFM182 L182:AB182 TLJ195:TLU195 TBN195:TBY195 SRR195:SSC195 SHV195:SIG195 RXZ195:RYK195 ROD195:ROO195 REH195:RES195 QUL195:QUW195 QKP195:QLA195 QAT195:QBE195 PQX195:PRI195 PHB195:PHM195 OXF195:OXQ195 ONJ195:ONU195 ODN195:ODY195 NTR195:NUC195 NJV195:NKG195 MZZ195:NAK195 MQD195:MQO195 MGH195:MGS195 LWL195:LWW195 LMP195:LNA195 LCT195:LDE195 KSX195:KTI195 KJB195:KJM195 JZF195:JZQ195 JPJ195:JPU195 JFN195:JFY195 IVR195:IWC195 ILV195:IMG195 IBZ195:ICK195 HSD195:HSO195 HIH195:HIS195 GYL195:GYW195 GOP195:GPA195 GET195:GFE195 FUX195:FVI195 FLB195:FLM195 FBF195:FBQ195 ERJ195:ERU195 EHN195:EHY195 DXR195:DYC195 DNV195:DOG195 DDZ195:DEK195 CUD195:CUO195 CKH195:CKS195 CAL195:CAW195 BQP195:BRA195 BGT195:BHE195 AWX195:AXI195 ANB195:ANM195 ADF195:ADQ195 TJ195:TU195 JN195:JY195 WVZ195:WWK195 WMD195:WMO195 WCH195:WCS195 VSL195:VSW195 VIP195:VJA195 UYT195:UZE195 UOX195:UPI195 UFB195:UFM195 TVF195:TVQ195 L195:AB195 TBN208:TBY208 SRR208:SSC208 SHV208:SIG208 RXZ208:RYK208 ROD208:ROO208 REH208:RES208 QUL208:QUW208 QKP208:QLA208 QAT208:QBE208 PQX208:PRI208 PHB208:PHM208 OXF208:OXQ208 ONJ208:ONU208 ODN208:ODY208 NTR208:NUC208 NJV208:NKG208 MZZ208:NAK208 MQD208:MQO208 MGH208:MGS208 LWL208:LWW208 LMP208:LNA208 LCT208:LDE208 KSX208:KTI208 KJB208:KJM208 JZF208:JZQ208 JPJ208:JPU208 JFN208:JFY208 IVR208:IWC208 ILV208:IMG208 IBZ208:ICK208 HSD208:HSO208 HIH208:HIS208 GYL208:GYW208 GOP208:GPA208 GET208:GFE208 FUX208:FVI208 FLB208:FLM208 FBF208:FBQ208 ERJ208:ERU208 EHN208:EHY208 DXR208:DYC208 DNV208:DOG208 DDZ208:DEK208 CUD208:CUO208 CKH208:CKS208 CAL208:CAW208 BQP208:BRA208 BGT208:BHE208 AWX208:AXI208 ANB208:ANM208 ADF208:ADQ208 TJ208:TU208 JN208:JY208 WVZ208:WWK208 WMD208:WMO208 WCH208:WCS208 VSL208:VSW208 VIP208:VJA208 UYT208:UZE208 UOX208:UPI208 UFB208:UFM208 TVF208:TVQ208 TLJ208:TLU208 L208:AB208 SRR221:SSC221 SHV221:SIG221 RXZ221:RYK221 ROD221:ROO221 REH221:RES221 QUL221:QUW221 QKP221:QLA221 QAT221:QBE221 PQX221:PRI221 PHB221:PHM221 OXF221:OXQ221 ONJ221:ONU221 ODN221:ODY221 NTR221:NUC221 NJV221:NKG221 MZZ221:NAK221 MQD221:MQO221 MGH221:MGS221 LWL221:LWW221 LMP221:LNA221 LCT221:LDE221 KSX221:KTI221 KJB221:KJM221 JZF221:JZQ221 JPJ221:JPU221 JFN221:JFY221 IVR221:IWC221 ILV221:IMG221 IBZ221:ICK221 HSD221:HSO221 HIH221:HIS221 GYL221:GYW221 GOP221:GPA221 GET221:GFE221 FUX221:FVI221 FLB221:FLM221 FBF221:FBQ221 ERJ221:ERU221 EHN221:EHY221 DXR221:DYC221 DNV221:DOG221 DDZ221:DEK221 CUD221:CUO221 CKH221:CKS221 CAL221:CAW221 BQP221:BRA221 BGT221:BHE221 AWX221:AXI221 ANB221:ANM221 ADF221:ADQ221 TJ221:TU221 JN221:JY221 WVZ221:WWK221 WMD221:WMO221 WCH221:WCS221 VSL221:VSW221 VIP221:VJA221 UYT221:UZE221 UOX221:UPI221 UFB221:UFM221 TVF221:TVQ221 TLJ221:TLU221 TBN221:TBY221 L221:AB221 L196871:AC196877 L262407:AC262413 L327943:AC327949 L393479:AC393485 L459015:AC459021 L524551:AC524557 L590087:AC590093 L655623:AC655629 L721159:AC721165 L786695:AC786701 L852231:AC852237 L917767:AC917773 L983303:AC983309 L65799:AC65805 L131335:AC131341 L213:AC214 L200:AC201 L187:AC188 L174:AC175 L161:AC162 L148:AC149 L135:AC136 L122:AC123 L109:AC110 L96:AC97 L83:AC84 L70:AC71 L57:AC58 L44:AC45 L31:AC3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C4" workbookViewId="0">
      <selection activeCell="E39" sqref="E39"/>
    </sheetView>
  </sheetViews>
  <sheetFormatPr defaultColWidth="10.5703125" defaultRowHeight="14.25"/>
  <cols>
    <col min="1" max="1" width="9.140625" style="3" hidden="1" customWidth="1"/>
    <col min="2" max="2" width="9.140625" style="5" hidden="1" customWidth="1"/>
    <col min="3" max="3" width="3.7109375" style="4" customWidth="1"/>
    <col min="4" max="4" width="6.28515625" style="5" bestFit="1" customWidth="1"/>
    <col min="5" max="5" width="63.42578125" style="5" customWidth="1"/>
    <col min="6" max="6" width="1.7109375" style="5" hidden="1" customWidth="1"/>
    <col min="7" max="8" width="35.7109375" style="5" customWidth="1"/>
    <col min="9" max="9" width="91.5703125" style="5" hidden="1" customWidth="1"/>
    <col min="10" max="10" width="10.5703125" style="5"/>
    <col min="11" max="12" width="10.5703125" style="68"/>
    <col min="13" max="16384" width="10.5703125" style="5"/>
  </cols>
  <sheetData>
    <row r="1" spans="1:9" hidden="1"/>
    <row r="2" spans="1:9" hidden="1"/>
    <row r="3" spans="1:9" hidden="1"/>
    <row r="4" spans="1:9">
      <c r="C4" s="7"/>
      <c r="D4" s="8"/>
      <c r="E4" s="8"/>
      <c r="F4" s="8"/>
      <c r="G4" s="8"/>
      <c r="H4" s="64"/>
      <c r="I4" s="64"/>
    </row>
    <row r="5" spans="1:9">
      <c r="C5" s="7"/>
      <c r="D5" s="117" t="s">
        <v>193</v>
      </c>
      <c r="E5" s="117"/>
      <c r="F5" s="117"/>
      <c r="G5" s="117"/>
      <c r="H5" s="117"/>
      <c r="I5" s="9"/>
    </row>
    <row r="6" spans="1:9">
      <c r="C6" s="7"/>
      <c r="D6" s="8"/>
      <c r="E6" s="28"/>
      <c r="F6" s="28"/>
      <c r="G6" s="28"/>
      <c r="H6" s="10"/>
      <c r="I6" s="65"/>
    </row>
    <row r="7" spans="1:9">
      <c r="C7" s="7"/>
      <c r="D7" s="114" t="s">
        <v>7</v>
      </c>
      <c r="E7" s="114"/>
      <c r="F7" s="114"/>
      <c r="G7" s="114"/>
      <c r="H7" s="114"/>
      <c r="I7" s="123" t="s">
        <v>8</v>
      </c>
    </row>
    <row r="8" spans="1:9" ht="15">
      <c r="C8" s="7"/>
      <c r="D8" s="80" t="s">
        <v>9</v>
      </c>
      <c r="E8" s="81" t="s">
        <v>194</v>
      </c>
      <c r="F8" s="81"/>
      <c r="G8" s="81" t="s">
        <v>195</v>
      </c>
      <c r="H8" s="81" t="s">
        <v>196</v>
      </c>
      <c r="I8" s="123"/>
    </row>
    <row r="9" spans="1:9">
      <c r="C9" s="7"/>
      <c r="D9" s="82" t="s">
        <v>20</v>
      </c>
      <c r="E9" s="82" t="s">
        <v>21</v>
      </c>
      <c r="F9" s="82"/>
      <c r="G9" s="82" t="s">
        <v>197</v>
      </c>
      <c r="H9" s="82" t="s">
        <v>198</v>
      </c>
      <c r="I9" s="69" t="s">
        <v>199</v>
      </c>
    </row>
    <row r="10" spans="1:9" ht="15">
      <c r="A10" s="66"/>
      <c r="C10" s="7"/>
      <c r="D10" s="83">
        <v>1</v>
      </c>
      <c r="E10" s="124" t="s">
        <v>200</v>
      </c>
      <c r="F10" s="124"/>
      <c r="G10" s="124"/>
      <c r="H10" s="124"/>
      <c r="I10" s="72"/>
    </row>
    <row r="11" spans="1:9" ht="15">
      <c r="A11" s="66"/>
      <c r="C11" s="7"/>
      <c r="D11" s="83" t="s">
        <v>201</v>
      </c>
      <c r="E11" s="84" t="s">
        <v>202</v>
      </c>
      <c r="F11" s="85"/>
      <c r="G11" s="86" t="s">
        <v>203</v>
      </c>
      <c r="H11" s="85" t="s">
        <v>204</v>
      </c>
      <c r="I11" s="73" t="s">
        <v>205</v>
      </c>
    </row>
    <row r="12" spans="1:9" ht="45">
      <c r="A12" s="66"/>
      <c r="C12" s="7"/>
      <c r="D12" s="83" t="s">
        <v>206</v>
      </c>
      <c r="E12" s="84" t="s">
        <v>207</v>
      </c>
      <c r="F12" s="85"/>
      <c r="G12" s="87" t="s">
        <v>208</v>
      </c>
      <c r="H12" s="88" t="s">
        <v>209</v>
      </c>
      <c r="I12" s="74" t="s">
        <v>210</v>
      </c>
    </row>
    <row r="13" spans="1:9" ht="33.75">
      <c r="A13" s="66"/>
      <c r="B13" s="5">
        <v>3</v>
      </c>
      <c r="C13" s="7"/>
      <c r="D13" s="83">
        <v>2</v>
      </c>
      <c r="E13" s="89" t="s">
        <v>211</v>
      </c>
      <c r="F13" s="85"/>
      <c r="G13" s="85" t="s">
        <v>204</v>
      </c>
      <c r="H13" s="88" t="s">
        <v>212</v>
      </c>
      <c r="I13" s="75" t="s">
        <v>213</v>
      </c>
    </row>
    <row r="14" spans="1:9" ht="15">
      <c r="A14" s="66"/>
      <c r="C14" s="7"/>
      <c r="D14" s="83">
        <v>3</v>
      </c>
      <c r="E14" s="121" t="s">
        <v>214</v>
      </c>
      <c r="F14" s="121"/>
      <c r="G14" s="121"/>
      <c r="H14" s="121"/>
      <c r="I14" s="37"/>
    </row>
    <row r="15" spans="1:9" ht="33.75">
      <c r="A15" s="66"/>
      <c r="C15" s="7"/>
      <c r="D15" s="83" t="s">
        <v>215</v>
      </c>
      <c r="E15" s="90" t="s">
        <v>216</v>
      </c>
      <c r="F15" s="85"/>
      <c r="G15" s="85" t="s">
        <v>204</v>
      </c>
      <c r="H15" s="88" t="s">
        <v>212</v>
      </c>
      <c r="I15" s="103" t="s">
        <v>217</v>
      </c>
    </row>
    <row r="16" spans="1:9" hidden="1">
      <c r="A16" s="66"/>
      <c r="C16" s="7"/>
      <c r="D16" s="91"/>
      <c r="E16" s="92" t="s">
        <v>218</v>
      </c>
      <c r="F16" s="93"/>
      <c r="G16" s="93"/>
      <c r="H16" s="94"/>
      <c r="I16" s="109"/>
    </row>
    <row r="17" spans="1:12" ht="15">
      <c r="A17" s="66"/>
      <c r="B17" s="5">
        <v>3</v>
      </c>
      <c r="C17" s="7"/>
      <c r="D17" s="83">
        <v>4</v>
      </c>
      <c r="E17" s="121" t="s">
        <v>219</v>
      </c>
      <c r="F17" s="121"/>
      <c r="G17" s="121"/>
      <c r="H17" s="121"/>
      <c r="I17" s="37"/>
    </row>
    <row r="18" spans="1:12" ht="45">
      <c r="A18" s="66"/>
      <c r="C18" s="7"/>
      <c r="D18" s="83" t="s">
        <v>220</v>
      </c>
      <c r="E18" s="95" t="s">
        <v>221</v>
      </c>
      <c r="F18" s="85"/>
      <c r="G18" s="87" t="s">
        <v>222</v>
      </c>
      <c r="H18" s="85" t="s">
        <v>204</v>
      </c>
      <c r="I18" s="103" t="s">
        <v>223</v>
      </c>
    </row>
    <row r="19" spans="1:12" ht="45">
      <c r="A19" s="66"/>
      <c r="C19" s="29" t="s">
        <v>6</v>
      </c>
      <c r="D19" s="83" t="s">
        <v>224</v>
      </c>
      <c r="E19" s="95" t="str">
        <f>E18</f>
        <v>наименование НПА</v>
      </c>
      <c r="F19" s="85" t="s">
        <v>204</v>
      </c>
      <c r="G19" s="87" t="s">
        <v>225</v>
      </c>
      <c r="H19" s="85" t="s">
        <v>204</v>
      </c>
      <c r="I19" s="104"/>
    </row>
    <row r="20" spans="1:12" hidden="1">
      <c r="A20" s="66"/>
      <c r="C20" s="7"/>
      <c r="D20" s="91"/>
      <c r="E20" s="92" t="s">
        <v>218</v>
      </c>
      <c r="F20" s="93"/>
      <c r="G20" s="93"/>
      <c r="H20" s="94"/>
      <c r="I20" s="109"/>
    </row>
    <row r="21" spans="1:12" ht="15">
      <c r="A21" s="66"/>
      <c r="B21" s="5">
        <v>3</v>
      </c>
      <c r="C21" s="7"/>
      <c r="D21" s="83">
        <v>5</v>
      </c>
      <c r="E21" s="121" t="s">
        <v>226</v>
      </c>
      <c r="F21" s="121"/>
      <c r="G21" s="121"/>
      <c r="H21" s="121"/>
      <c r="I21" s="37"/>
    </row>
    <row r="22" spans="1:12" ht="15">
      <c r="A22" s="66"/>
      <c r="C22" s="7"/>
      <c r="D22" s="83" t="s">
        <v>227</v>
      </c>
      <c r="E22" s="120" t="s">
        <v>228</v>
      </c>
      <c r="F22" s="120"/>
      <c r="G22" s="120"/>
      <c r="H22" s="120"/>
      <c r="I22" s="37"/>
    </row>
    <row r="23" spans="1:12" ht="30">
      <c r="A23" s="66"/>
      <c r="C23" s="7"/>
      <c r="D23" s="83" t="s">
        <v>229</v>
      </c>
      <c r="E23" s="96" t="s">
        <v>230</v>
      </c>
      <c r="F23" s="85"/>
      <c r="G23" s="87" t="s">
        <v>231</v>
      </c>
      <c r="H23" s="85" t="s">
        <v>204</v>
      </c>
      <c r="I23" s="103" t="s">
        <v>232</v>
      </c>
    </row>
    <row r="24" spans="1:12" hidden="1">
      <c r="A24" s="66"/>
      <c r="C24" s="7"/>
      <c r="D24" s="91"/>
      <c r="E24" s="93" t="s">
        <v>218</v>
      </c>
      <c r="F24" s="97"/>
      <c r="G24" s="97"/>
      <c r="H24" s="94"/>
      <c r="I24" s="109"/>
    </row>
    <row r="25" spans="1:12" ht="15">
      <c r="A25" s="66"/>
      <c r="C25" s="7"/>
      <c r="D25" s="83" t="s">
        <v>233</v>
      </c>
      <c r="E25" s="120" t="s">
        <v>234</v>
      </c>
      <c r="F25" s="120"/>
      <c r="G25" s="120"/>
      <c r="H25" s="120"/>
      <c r="I25" s="37"/>
    </row>
    <row r="26" spans="1:12" ht="15">
      <c r="A26" s="66"/>
      <c r="C26" s="7"/>
      <c r="D26" s="83" t="s">
        <v>235</v>
      </c>
      <c r="E26" s="96" t="s">
        <v>236</v>
      </c>
      <c r="F26" s="85"/>
      <c r="G26" s="87" t="s">
        <v>237</v>
      </c>
      <c r="H26" s="85" t="s">
        <v>204</v>
      </c>
      <c r="I26" s="103" t="s">
        <v>238</v>
      </c>
    </row>
    <row r="27" spans="1:12" hidden="1">
      <c r="A27" s="66"/>
      <c r="C27" s="7"/>
      <c r="D27" s="91"/>
      <c r="E27" s="93" t="s">
        <v>218</v>
      </c>
      <c r="F27" s="97"/>
      <c r="G27" s="97"/>
      <c r="H27" s="94"/>
      <c r="I27" s="109"/>
    </row>
    <row r="28" spans="1:12" ht="15">
      <c r="A28" s="66"/>
      <c r="C28" s="7"/>
      <c r="D28" s="83" t="s">
        <v>239</v>
      </c>
      <c r="E28" s="120" t="s">
        <v>240</v>
      </c>
      <c r="F28" s="120"/>
      <c r="G28" s="120"/>
      <c r="H28" s="120"/>
      <c r="I28" s="37"/>
    </row>
    <row r="29" spans="1:12" ht="15">
      <c r="A29" s="66"/>
      <c r="C29" s="7"/>
      <c r="D29" s="83" t="s">
        <v>241</v>
      </c>
      <c r="E29" s="96" t="s">
        <v>242</v>
      </c>
      <c r="F29" s="85"/>
      <c r="G29" s="98" t="s">
        <v>243</v>
      </c>
      <c r="H29" s="85" t="s">
        <v>204</v>
      </c>
      <c r="I29" s="103" t="s">
        <v>244</v>
      </c>
      <c r="K29" s="68" t="s">
        <v>245</v>
      </c>
      <c r="L29" s="68" t="s">
        <v>246</v>
      </c>
    </row>
    <row r="30" spans="1:12" hidden="1">
      <c r="A30" s="66"/>
      <c r="C30" s="7"/>
      <c r="D30" s="91"/>
      <c r="E30" s="93" t="s">
        <v>218</v>
      </c>
      <c r="F30" s="97"/>
      <c r="G30" s="97"/>
      <c r="H30" s="94"/>
      <c r="I30" s="109"/>
    </row>
    <row r="31" spans="1:12" ht="15">
      <c r="A31" s="66"/>
      <c r="B31" s="5">
        <v>3</v>
      </c>
      <c r="C31" s="7"/>
      <c r="D31" s="83" t="s">
        <v>247</v>
      </c>
      <c r="E31" s="121" t="s">
        <v>248</v>
      </c>
      <c r="F31" s="121"/>
      <c r="G31" s="121"/>
      <c r="H31" s="121"/>
      <c r="I31" s="37"/>
    </row>
    <row r="32" spans="1:12" ht="33.75">
      <c r="A32" s="66"/>
      <c r="C32" s="7"/>
      <c r="D32" s="83" t="s">
        <v>249</v>
      </c>
      <c r="E32" s="90" t="s">
        <v>250</v>
      </c>
      <c r="F32" s="85"/>
      <c r="G32" s="85" t="s">
        <v>204</v>
      </c>
      <c r="H32" s="88" t="s">
        <v>251</v>
      </c>
      <c r="I32" s="103" t="s">
        <v>252</v>
      </c>
    </row>
    <row r="33" spans="1:12" ht="33.75">
      <c r="A33" s="66"/>
      <c r="C33" s="29" t="s">
        <v>6</v>
      </c>
      <c r="D33" s="83" t="s">
        <v>253</v>
      </c>
      <c r="E33" s="90" t="s">
        <v>254</v>
      </c>
      <c r="F33" s="85" t="s">
        <v>204</v>
      </c>
      <c r="G33" s="85" t="s">
        <v>204</v>
      </c>
      <c r="H33" s="88" t="s">
        <v>255</v>
      </c>
      <c r="I33" s="104"/>
    </row>
    <row r="34" spans="1:12" hidden="1">
      <c r="A34" s="66"/>
      <c r="C34" s="7"/>
      <c r="D34" s="76"/>
      <c r="E34" s="77" t="s">
        <v>218</v>
      </c>
      <c r="F34" s="78"/>
      <c r="G34" s="78"/>
      <c r="H34" s="79"/>
      <c r="I34" s="122"/>
    </row>
    <row r="35" spans="1:12" s="70" customFormat="1" ht="11.25">
      <c r="A35" s="66"/>
      <c r="K35" s="71"/>
      <c r="L35" s="71"/>
    </row>
    <row r="36" spans="1:12" ht="29.25" customHeight="1">
      <c r="D36" s="67">
        <v>1</v>
      </c>
      <c r="E36" s="99" t="s">
        <v>256</v>
      </c>
      <c r="F36" s="99"/>
      <c r="G36" s="99"/>
      <c r="H36" s="99"/>
      <c r="I36" s="99"/>
    </row>
  </sheetData>
  <mergeCells count="18">
    <mergeCell ref="I15:I16"/>
    <mergeCell ref="D5:H5"/>
    <mergeCell ref="D7:H7"/>
    <mergeCell ref="I7:I8"/>
    <mergeCell ref="E10:H10"/>
    <mergeCell ref="E14:H14"/>
    <mergeCell ref="E36:I36"/>
    <mergeCell ref="E17:H17"/>
    <mergeCell ref="I18:I20"/>
    <mergeCell ref="E21:H21"/>
    <mergeCell ref="E22:H22"/>
    <mergeCell ref="I23:I24"/>
    <mergeCell ref="E25:H25"/>
    <mergeCell ref="I26:I27"/>
    <mergeCell ref="E28:H28"/>
    <mergeCell ref="I29:I30"/>
    <mergeCell ref="E31:H31"/>
    <mergeCell ref="I32:I34"/>
  </mergeCells>
  <dataValidations count="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1"/>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G29">
      <formula1>"a"</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15 H12:H13 H32:H33">
      <formula1>900</formula1>
    </dataValidation>
    <dataValidation type="textLength" operator="lessThanOrEqual" allowBlank="1" showInputMessage="1" showErrorMessage="1" errorTitle="Ошибка" error="Допускается ввод не более 900 символов!" sqref="I12:I13 G23 I26 E29 E15 E18 E23 G26 G18:G19 E32:E33 E26 I18 I29 G12 I23 I15 E12 I32">
      <formula1>900</formula1>
    </dataValidation>
  </dataValidations>
  <hyperlinks>
    <hyperlink ref="H12" location="'Форма 4.8'!$H$12" tooltip="Кликните по гиперссылке, чтобы перейти по гиперссылке или отредактировать её" display="https://portal.eias.ru/Portal/DownloadPage.aspx?type=12&amp;guid=bfad0864-1279-4ba9-b0f8-9cfc400722b3"/>
    <hyperlink ref="H13" location="'Форма 4.8'!$H$13" tooltip="Кликните по гиперссылке, чтобы перейти по гиперссылке или отредактировать её" display="https://portal.eias.ru/Portal/DownloadPage.aspx?type=12&amp;guid=720814af-88ec-440f-a5c2-c6191d71d5a9"/>
    <hyperlink ref="H15" location="'Форма 4.8'!$H$15" tooltip="Кликните по гиперссылке, чтобы перейти по гиперссылке или отредактировать её" display="https://portal.eias.ru/Portal/DownloadPage.aspx?type=12&amp;guid=720814af-88ec-440f-a5c2-c6191d71d5a9"/>
    <hyperlink ref="H32" location="'Форма 4.8'!$H$32" tooltip="Кликните по гиперссылке, чтобы перейти по гиперссылке или отредактировать её" display="https://portal.eias.ru/Portal/DownloadPage.aspx?type=12&amp;guid=c987f241-c471-4999-8d51-2d60c0fab5c5"/>
    <hyperlink ref="H33" location="'Форма 4.8'!$H$33" tooltip="Кликните по гиперссылке, чтобы перейти по гиперссылке или отредактировать её" display="https://portal.eias.ru/Portal/DownloadPage.aspx?type=12&amp;guid=8c40a90e-9b0e-4653-8db3-50f46ea7f73c"/>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тарифы ТЭ</vt:lpstr>
      <vt:lpstr>тех прис</vt:lpstr>
      <vt:lpstr>OneRates_13</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Vyach</cp:lastModifiedBy>
  <dcterms:created xsi:type="dcterms:W3CDTF">2022-03-01T05:34:25Z</dcterms:created>
  <dcterms:modified xsi:type="dcterms:W3CDTF">2022-03-05T04:58:39Z</dcterms:modified>
</cp:coreProperties>
</file>